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0E963091-77C8-430E-ADBD-38FB7EF3DFA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37" i="10"/>
  <c r="CO36" i="10"/>
  <c r="BW36" i="10"/>
  <c r="C36" i="10"/>
  <c r="CO35" i="10"/>
  <c r="BW35" i="10"/>
  <c r="CO34" i="10"/>
  <c r="BW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E36" i="10" s="1"/>
  <c r="BE37" i="10" s="1"/>
</calcChain>
</file>

<file path=xl/sharedStrings.xml><?xml version="1.0" encoding="utf-8"?>
<sst xmlns="http://schemas.openxmlformats.org/spreadsheetml/2006/main" count="1148" uniqueCount="615">
  <si>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</si>
  <si>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</si>
  <si>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</si>
  <si>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</si>
  <si>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</si>
  <si>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</si>
  <si>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</si>
  <si>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</si>
  <si>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</si>
  <si>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</si>
  <si>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</si>
  <si>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</si>
  <si>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</si>
  <si>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</si>
  <si>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</si>
  <si>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</si>
  <si>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</si>
  <si>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</si>
  <si>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</si>
  <si>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</si>
  <si>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</si>
  <si>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</si>
  <si>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</si>
  <si>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</si>
  <si>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</si>
  <si>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</si>
  <si>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</si>
  <si>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</si>
  <si>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</si>
  <si>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</si>
  <si>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</si>
  <si>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</si>
  <si>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</si>
  <si>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</si>
  <si>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</si>
  <si>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</si>
  <si>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</si>
  <si>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</si>
  <si>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</si>
  <si>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</si>
  <si>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</si>
  <si>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</si>
  <si>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</si>
  <si>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</si>
  <si>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</si>
  <si>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</si>
  <si>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</si>
  <si>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</si>
  <si>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</si>
  <si>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</si>
  <si>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</si>
  <si>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</si>
  <si>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</si>
  <si>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</si>
  <si>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</si>
  <si>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</si>
  <si>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</si>
  <si>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</si>
  <si>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</si>
  <si>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</si>
  <si>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</si>
  <si>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</si>
  <si>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</si>
  <si>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</si>
  <si>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</si>
  <si>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</si>
  <si>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</si>
  <si>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</si>
  <si>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</si>
  <si>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</si>
  <si>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</si>
  <si>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</si>
  <si>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</si>
  <si>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</si>
  <si>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</si>
  <si>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</si>
  <si>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</si>
  <si>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</si>
  <si>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</si>
  <si>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</si>
  <si>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</si>
  <si>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</si>
  <si>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</si>
  <si>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</si>
  <si>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</si>
  <si>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</si>
  <si>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</si>
  <si>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</si>
  <si>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</si>
  <si>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</si>
  <si>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</si>
  <si>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</si>
  <si>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</si>
  <si>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</si>
  <si>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</si>
  <si>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</si>
  <si>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</si>
  <si>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</si>
  <si>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</si>
  <si>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</si>
  <si>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小牧市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</si>
  <si>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</si>
  <si>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</si>
  <si>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</si>
  <si>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</si>
  <si>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</si>
  <si>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</si>
  <si>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</si>
  <si>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</si>
  <si>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</si>
  <si>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</si>
  <si>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</si>
  <si>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</si>
  <si>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</si>
  <si>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</si>
  <si>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</si>
  <si>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</si>
  <si>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</si>
  <si>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</si>
  <si>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</si>
  <si>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</si>
  <si>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</si>
  <si>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</si>
  <si>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</si>
  <si>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</si>
  <si>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</si>
  <si>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</si>
  <si>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</si>
  <si>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</si>
  <si>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</si>
  <si>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</si>
  <si>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</si>
  <si>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</si>
  <si>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</si>
  <si>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</si>
  <si>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</si>
  <si>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</si>
  <si>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</si>
  <si>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</si>
  <si>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</si>
  <si>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</si>
  <si>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</si>
  <si>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</si>
  <si>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</si>
  <si>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</si>
  <si>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</si>
  <si>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</si>
  <si>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</si>
  <si>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</si>
  <si>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</si>
  <si>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</si>
  <si>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</si>
  <si>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</si>
  <si>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</si>
  <si>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</si>
  <si>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</si>
  <si>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</si>
  <si>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</si>
  <si>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</si>
  <si>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</si>
  <si>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</si>
  <si>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</si>
  <si>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</si>
  <si>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</si>
  <si>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</si>
  <si>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</si>
  <si>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</si>
  <si>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</si>
  <si>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</si>
  <si>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</si>
  <si>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</si>
  <si>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</si>
  <si>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</si>
  <si>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</si>
  <si>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</si>
  <si>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</si>
  <si>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</si>
  <si>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</si>
  <si>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</si>
  <si>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</si>
  <si>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</si>
  <si>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</si>
  <si>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</si>
  <si>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</si>
  <si>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</si>
  <si>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</si>
  <si>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</si>
  <si>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</si>
  <si>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</si>
  <si>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</si>
  <si>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</si>
  <si>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</si>
  <si>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</si>
  <si>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</si>
  <si>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</si>
  <si>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</si>
  <si>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</si>
  <si>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</si>
  <si>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</si>
  <si>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</si>
  <si>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</si>
  <si>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</si>
  <si>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</si>
  <si>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</si>
  <si>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</si>
  <si>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</si>
  <si>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</si>
  <si>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</si>
  <si>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</si>
  <si>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</si>
  <si>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</si>
  <si>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</si>
  <si>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</si>
  <si>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</si>
  <si>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</si>
  <si>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</si>
  <si>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</si>
  <si>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</si>
  <si>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</si>
  <si>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</si>
  <si>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</si>
  <si>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愛知県小牧市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</si>
  <si>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</si>
  <si>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</si>
  <si>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</si>
  <si>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</si>
  <si>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</si>
  <si>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</si>
  <si>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</si>
  <si>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</si>
  <si>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</si>
  <si>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</si>
  <si>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</si>
  <si>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</si>
  <si>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</si>
  <si>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</si>
  <si>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</si>
  <si>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</si>
  <si>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</si>
  <si>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</si>
  <si>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</si>
  <si>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</si>
  <si>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</si>
  <si>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</si>
  <si>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</si>
  <si>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</si>
  <si>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</si>
  <si>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</si>
  <si>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</si>
  <si>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</si>
  <si>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</si>
  <si>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</si>
  <si>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</si>
  <si>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</si>
  <si>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</si>
  <si>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</si>
  <si>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</si>
  <si>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</si>
  <si>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</si>
  <si>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</si>
  <si>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</si>
  <si>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</si>
  <si>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</si>
  <si>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</si>
  <si>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</si>
  <si>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</si>
  <si>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</si>
  <si>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</si>
  <si>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</si>
  <si>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</si>
  <si>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</si>
  <si>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</si>
  <si>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</si>
  <si>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</si>
  <si>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</si>
  <si>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</si>
  <si>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</si>
  <si>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</si>
  <si>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</si>
  <si>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</si>
  <si>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</si>
  <si>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</si>
  <si>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</si>
  <si>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</si>
  <si>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</si>
  <si>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</si>
  <si>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</si>
  <si>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</si>
  <si>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</si>
  <si>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</si>
  <si>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</si>
  <si>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</si>
  <si>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</si>
  <si>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</si>
  <si>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</si>
  <si>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</si>
  <si>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</si>
  <si>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</si>
  <si>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</si>
  <si>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</si>
  <si>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</si>
  <si>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</si>
  <si>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</si>
  <si>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</si>
  <si>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</si>
  <si>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</si>
  <si>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</si>
  <si>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</si>
  <si>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</si>
  <si>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</si>
  <si>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</si>
  <si>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</si>
  <si>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</si>
  <si>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</si>
  <si>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</si>
  <si>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</si>
  <si>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</si>
  <si>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</si>
  <si>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</si>
  <si>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</si>
  <si>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</si>
  <si>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</si>
  <si>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</si>
  <si>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</si>
  <si>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</si>
  <si>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</si>
  <si>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</si>
  <si>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</si>
  <si>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</si>
  <si>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</si>
  <si>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</si>
  <si>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</si>
  <si>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</si>
  <si>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</si>
  <si>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</si>
  <si>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</si>
  <si>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</si>
  <si>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</si>
  <si>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</si>
  <si>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</si>
  <si>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</si>
  <si>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</si>
  <si>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</si>
  <si>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</si>
  <si>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</si>
  <si>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</si>
  <si>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</si>
  <si>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</si>
  <si>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</si>
  <si>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</si>
  <si>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</si>
  <si>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</si>
  <si>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</si>
  <si>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</si>
  <si>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</si>
  <si>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</si>
  <si>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</si>
  <si>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</si>
  <si>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</si>
  <si>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</si>
  <si>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</si>
  <si>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</si>
  <si>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</si>
  <si>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</si>
  <si>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</si>
  <si>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</si>
  <si>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</si>
  <si>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</si>
  <si>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</si>
  <si>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</si>
  <si>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</si>
  <si>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</si>
  <si>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</si>
  <si>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</si>
  <si>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愛知県小牧市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</si>
  <si>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</si>
  <si>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</si>
  <si>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</si>
  <si>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</si>
  <si>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</si>
  <si>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</si>
  <si>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</si>
  <si>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</si>
  <si>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</si>
  <si>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</si>
  <si>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</si>
  <si>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</si>
  <si>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</si>
  <si>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</si>
  <si>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</si>
  <si>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</si>
  <si>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</si>
  <si>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</si>
  <si>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</si>
  <si>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</si>
  <si>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</si>
  <si>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</si>
  <si>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</si>
  <si>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</si>
  <si>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</si>
  <si>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</si>
  <si>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</si>
  <si>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</si>
  <si>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</si>
  <si>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</si>
  <si>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</si>
  <si>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</si>
  <si>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</si>
  <si>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</si>
  <si>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</si>
  <si>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</si>
  <si>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</si>
  <si>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</si>
  <si>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</si>
  <si>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</si>
  <si>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</si>
  <si>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尾張都市計画事業小牧文津土地区画整理事業特別会計</t>
    <phoneticPr fontId="5"/>
  </si>
  <si>
    <t>法非適用企業</t>
    <phoneticPr fontId="5"/>
  </si>
  <si>
    <t>尾張都市計画事業小牧岩崎山前土地区画整理事業特別会計</t>
    <phoneticPr fontId="5"/>
  </si>
  <si>
    <t>尾張都市計画事業小牧南土地区画整理事業特別会計</t>
    <phoneticPr fontId="5"/>
  </si>
  <si>
    <t>尾張都市計画事業小牧本庄土地区画整理事業特別会計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</si>
  <si>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</si>
  <si>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</si>
  <si>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</si>
  <si>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</si>
  <si>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</si>
  <si>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</si>
  <si>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</si>
  <si>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</si>
  <si>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</si>
  <si>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</si>
  <si>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</si>
  <si>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</si>
  <si>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</si>
  <si>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</si>
  <si>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</si>
  <si>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</si>
  <si>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</si>
  <si>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</si>
  <si>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</si>
  <si>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</si>
  <si>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</si>
  <si>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</si>
  <si>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</si>
  <si>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</si>
  <si>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</si>
  <si>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</si>
  <si>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</si>
  <si>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</si>
  <si>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</si>
  <si>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</si>
  <si>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</si>
  <si>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</si>
  <si>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</si>
  <si>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</si>
  <si>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</si>
  <si>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</si>
  <si>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</si>
  <si>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</si>
  <si>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</si>
  <si>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</si>
  <si>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</si>
  <si>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</si>
  <si>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</si>
  <si>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</si>
  <si>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</si>
  <si>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</si>
  <si>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</si>
  <si>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</si>
  <si>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</si>
  <si>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</si>
  <si>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</si>
  <si>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</si>
  <si>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</si>
  <si>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</si>
  <si>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</si>
  <si>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</si>
  <si>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</si>
  <si>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</si>
  <si>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</si>
  <si>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</si>
  <si>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</si>
  <si>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</si>
  <si>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</si>
  <si>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</si>
  <si>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</si>
  <si>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</si>
  <si>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</si>
  <si>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</si>
  <si>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</si>
  <si>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</si>
  <si>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</si>
  <si>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</si>
  <si>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</si>
  <si>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</si>
  <si>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</si>
  <si>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</si>
  <si>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</si>
  <si>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</si>
  <si>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</si>
  <si>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</si>
  <si>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</si>
  <si>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</si>
  <si>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</si>
  <si>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</si>
  <si>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</si>
  <si>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</si>
  <si>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</si>
  <si>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</si>
  <si>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</si>
  <si>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</si>
  <si>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</si>
  <si>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</si>
  <si>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</si>
  <si>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</si>
  <si>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</si>
  <si>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</si>
  <si>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</si>
  <si>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</si>
  <si>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</si>
  <si>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</si>
  <si>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</si>
  <si>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</si>
  <si>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</si>
  <si>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</si>
  <si>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</si>
  <si>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</si>
  <si>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</si>
  <si>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</si>
  <si>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</si>
  <si>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</si>
  <si>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</si>
  <si>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</si>
  <si>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</si>
  <si>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</si>
  <si>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</si>
  <si>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</si>
  <si>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</si>
  <si>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</si>
  <si>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</si>
  <si>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</si>
  <si>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</si>
  <si>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</si>
  <si>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</si>
  <si>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</si>
  <si>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</si>
  <si>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</si>
  <si>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</si>
  <si>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</si>
  <si>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</si>
  <si>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</si>
  <si>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</si>
  <si>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</si>
  <si>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</si>
  <si>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</si>
  <si>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</si>
  <si>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</si>
  <si>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</si>
  <si>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</si>
  <si>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</si>
  <si>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</si>
  <si>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</si>
  <si>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</si>
  <si>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</si>
  <si>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</si>
  <si>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2.74</t>
  </si>
  <si>
    <t>▲ 3.19</t>
  </si>
  <si>
    <t>病院事業会計</t>
  </si>
  <si>
    <t>水道事業会計</t>
  </si>
  <si>
    <t>一般会計</t>
  </si>
  <si>
    <t>下水道事業会計</t>
  </si>
  <si>
    <t>介護保険事業特別会計</t>
  </si>
  <si>
    <t>尾張都市計画事業小牧岩崎山前土地区画整理事業特別会計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</si>
  <si>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</si>
  <si>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</si>
  <si>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</si>
  <si>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</si>
  <si>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</si>
  <si>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</si>
  <si>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</si>
  <si>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</si>
  <si>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</si>
  <si>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</si>
  <si>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</si>
  <si>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尾張東部火葬場管理組合</t>
    <rPh sb="0" eb="2">
      <t>オワリ</t>
    </rPh>
    <rPh sb="2" eb="4">
      <t>トウブ</t>
    </rPh>
    <rPh sb="4" eb="7">
      <t>カソウバ</t>
    </rPh>
    <rPh sb="7" eb="9">
      <t>カンリ</t>
    </rPh>
    <rPh sb="9" eb="11">
      <t>クミアイ</t>
    </rPh>
    <phoneticPr fontId="2"/>
  </si>
  <si>
    <t>春日井小牧看護専門学校管理組合</t>
    <rPh sb="0" eb="3">
      <t>カスガイ</t>
    </rPh>
    <rPh sb="3" eb="5">
      <t>コマキ</t>
    </rPh>
    <rPh sb="5" eb="7">
      <t>カンゴ</t>
    </rPh>
    <rPh sb="7" eb="9">
      <t>センモン</t>
    </rPh>
    <rPh sb="9" eb="11">
      <t>ガッコウ</t>
    </rPh>
    <rPh sb="11" eb="13">
      <t>カンリ</t>
    </rPh>
    <rPh sb="13" eb="15">
      <t>クミアイ</t>
    </rPh>
    <phoneticPr fontId="2"/>
  </si>
  <si>
    <t>小牧岩倉衛生組合</t>
    <rPh sb="0" eb="2">
      <t>コマキ</t>
    </rPh>
    <rPh sb="2" eb="4">
      <t>イワクラ</t>
    </rPh>
    <rPh sb="4" eb="6">
      <t>エイセイ</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</si>
  <si>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</si>
  <si>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</si>
  <si>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小牧都市開発㈱</t>
    <rPh sb="0" eb="2">
      <t>コマキ</t>
    </rPh>
    <rPh sb="2" eb="4">
      <t>トシ</t>
    </rPh>
    <rPh sb="4" eb="6">
      <t>カイハツ</t>
    </rPh>
    <phoneticPr fontId="2"/>
  </si>
  <si>
    <t>小牧市土地開発公社</t>
    <rPh sb="0" eb="3">
      <t>コマキシ</t>
    </rPh>
    <rPh sb="3" eb="5">
      <t>トチ</t>
    </rPh>
    <rPh sb="5" eb="7">
      <t>カイハツ</t>
    </rPh>
    <rPh sb="7" eb="9">
      <t>コウシャ</t>
    </rPh>
    <phoneticPr fontId="2"/>
  </si>
  <si>
    <t>（一財）小牧市スポーツ協会</t>
    <rPh sb="1" eb="3">
      <t>イチザイ</t>
    </rPh>
    <rPh sb="4" eb="7">
      <t>コマキシ</t>
    </rPh>
    <rPh sb="11" eb="13">
      <t>キョウカイ</t>
    </rPh>
    <phoneticPr fontId="2"/>
  </si>
  <si>
    <t>（一財）小牧市民文化財団</t>
    <rPh sb="1" eb="3">
      <t>イチザイ</t>
    </rPh>
    <rPh sb="4" eb="8">
      <t>コマキシミン</t>
    </rPh>
    <rPh sb="8" eb="10">
      <t>ブンカ</t>
    </rPh>
    <rPh sb="10" eb="12">
      <t>ザイダン</t>
    </rPh>
    <phoneticPr fontId="2"/>
  </si>
  <si>
    <t>都市基盤整備基金</t>
  </si>
  <si>
    <t>次世代教育環境整備基金</t>
  </si>
  <si>
    <t>社会福祉基金</t>
  </si>
  <si>
    <t>スポーツ振興基金</t>
  </si>
  <si>
    <t>こども夢・チャレンジ基金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</si>
  <si>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</si>
  <si>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</si>
  <si>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</si>
  <si>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当市は、将来負担比率において、基金などの充当可能財源等が将来負担額を大きく上回っており、健全な財政状況を保っている。
　また、有形固定資産減価償却率においては、類似団体内平均と比較して、低い数値で推移しており、平成２８年度に策定（令和４年度改訂）した、公共ファシリティマネジメント基本方針、公共施設適正配置計画、公共施設長寿命化計画に基づき、施設の維持管理を適切に進めていく。</t>
    <rPh sb="116" eb="118">
      <t>レイワ</t>
    </rPh>
    <rPh sb="119" eb="120">
      <t>ネン</t>
    </rPh>
    <rPh sb="120" eb="121">
      <t>ド</t>
    </rPh>
    <rPh sb="121" eb="123">
      <t>カイテイ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</si>
  <si>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</si>
  <si>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</si>
  <si>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</si>
  <si>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</si>
  <si>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</si>
  <si>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</si>
  <si>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</si>
  <si>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当市は、将来負担比率において、基金などの充当可能財源等が将来負担額を大きく上回っている。また、実質公債費比率において、市債に大きく依存しない財政運営を進めた結果、健全な財政状況を保っている。今後も引き続き、将来負担への影響を考慮しながら適切な財政運営を進めていく。</t>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</si>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</sst>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B5A6-4751-9EB2-F18C7C2ABB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43159</c:v>
                </c:pt>
                <c:pt idx="1">
                  <c:v>36156</c:v>
                </c:pt>
                <c:pt idx="2">
                  <c:v>76996</c:v>
                </c:pt>
                <c:pt idx="3">
                  <c:v>49428</c:v>
                </c:pt>
                <c:pt idx="4">
                  <c:v>39012</c:v>
                </c:pt>
              </c:numCache>
            </c:numRef>
          </c:val>
          <c:smooth val="0"/>
          <c:extLst>
            <c:ext xmlns:c16="http://schemas.microsoft.com/office/drawing/2014/chart" uri="{C3380CC4-5D6E-409C-BE32-E72D297353CC}">
              <c16:uniqueId val="{00000001-B5A6-4751-9EB2-F18C7C2ABB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5.19</c:v>
                </c:pt>
                <c:pt idx="1">
                  <c:v>6.65</c:v>
                </c:pt>
                <c:pt idx="2">
                  <c:v>4.3099999999999996</c:v>
                </c:pt>
                <c:pt idx="3">
                  <c:v>4.8099999999999996</c:v>
                </c:pt>
                <c:pt idx="4">
                  <c:v>6.76</c:v>
                </c:pt>
              </c:numCache>
            </c:numRef>
          </c:val>
          <c:extLst>
            <c:ext xmlns:c16="http://schemas.microsoft.com/office/drawing/2014/chart" uri="{C3380CC4-5D6E-409C-BE32-E72D297353CC}">
              <c16:uniqueId val="{00000000-3D6D-4A97-BD00-C597C714D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21.13</c:v>
                </c:pt>
                <c:pt idx="1">
                  <c:v>20.52</c:v>
                </c:pt>
                <c:pt idx="2">
                  <c:v>18.739999999999998</c:v>
                </c:pt>
                <c:pt idx="3">
                  <c:v>20.309999999999999</c:v>
                </c:pt>
                <c:pt idx="4">
                  <c:v>18.23</c:v>
                </c:pt>
              </c:numCache>
            </c:numRef>
          </c:val>
          <c:extLst>
            <c:ext xmlns:c16="http://schemas.microsoft.com/office/drawing/2014/chart" uri="{C3380CC4-5D6E-409C-BE32-E72D297353CC}">
              <c16:uniqueId val="{00000001-3D6D-4A97-BD00-C597C714D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-2.74</c:v>
                </c:pt>
                <c:pt idx="1">
                  <c:v>1.62</c:v>
                </c:pt>
                <c:pt idx="2">
                  <c:v>-3.19</c:v>
                </c:pt>
                <c:pt idx="3">
                  <c:v>0.17</c:v>
                </c:pt>
                <c:pt idx="4">
                  <c:v>1.06</c:v>
                </c:pt>
              </c:numCache>
            </c:numRef>
          </c:val>
          <c:smooth val="0"/>
          <c:extLst>
            <c:ext xmlns:c16="http://schemas.microsoft.com/office/drawing/2014/chart" uri="{C3380CC4-5D6E-409C-BE32-E72D297353CC}">
              <c16:uniqueId val="{00000002-3D6D-4A97-BD00-C597C714D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0.87</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0-9693-4F0C-864F-85C9F8C86A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93-4F0C-864F-85C9F8C86A8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9693-4F0C-864F-85C9F8C86A8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0.04</c:v>
                </c:pt>
                <c:pt idx="4">
                  <c:v>#N/A</c:v>
                </c:pt>
                <c:pt idx="5">
                  <c:v>0.04</c:v>
                </c:pt>
                <c:pt idx="6">
                  <c:v>#N/A</c:v>
                </c:pt>
                <c:pt idx="7">
                  <c:v>7.0000000000000007E-2</c:v>
                </c:pt>
                <c:pt idx="8">
                  <c:v>#N/A</c:v>
                </c:pt>
                <c:pt idx="9">
                  <c:v>0.04</c:v>
                </c:pt>
              </c:numCache>
            </c:numRef>
          </c:val>
          <c:extLst>
            <c:ext xmlns:c16="http://schemas.microsoft.com/office/drawing/2014/chart" uri="{C3380CC4-5D6E-409C-BE32-E72D297353CC}">
              <c16:uniqueId val="{00000003-9693-4F0C-864F-85C9F8C86A8A}"/>
            </c:ext>
          </c:extLst>
        </c:ser>
        <c:ser>
          <c:idx val="4"/>
          <c:order val="4"/>
          <c:tx>
            <c:strRef>
              <c:f>データシート!$A$31</c:f>
              <c:strCache>
                <c:ptCount val="1"/>
                <c:pt idx="0">
                  <c:v>尾張都市計画事業小牧岩崎山前土地区画整理事業特別会計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0.17</c:v>
                </c:pt>
                <c:pt idx="4">
                  <c:v>#N/A</c:v>
                </c:pt>
                <c:pt idx="5">
                  <c:v>0.05</c:v>
                </c:pt>
                <c:pt idx="6">
                  <c:v>#N/A</c:v>
                </c:pt>
                <c:pt idx="7">
                  <c:v>0.01</c:v>
                </c:pt>
                <c:pt idx="8">
                  <c:v>#N/A</c:v>
                </c:pt>
                <c:pt idx="9">
                  <c:v>0.04</c:v>
                </c:pt>
              </c:numCache>
            </c:numRef>
          </c:val>
          <c:extLst>
            <c:ext xmlns:c16="http://schemas.microsoft.com/office/drawing/2014/chart" uri="{C3380CC4-5D6E-409C-BE32-E72D297353CC}">
              <c16:uniqueId val="{00000004-9693-4F0C-864F-85C9F8C86A8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0.52</c:v>
                </c:pt>
                <c:pt idx="2">
                  <c:v>#N/A</c:v>
                </c:pt>
                <c:pt idx="3">
                  <c:v>0.34</c:v>
                </c:pt>
                <c:pt idx="4">
                  <c:v>#N/A</c:v>
                </c:pt>
                <c:pt idx="5">
                  <c:v>0.37</c:v>
                </c:pt>
                <c:pt idx="6">
                  <c:v>#N/A</c:v>
                </c:pt>
                <c:pt idx="7">
                  <c:v>0.38</c:v>
                </c:pt>
                <c:pt idx="8">
                  <c:v>#N/A</c:v>
                </c:pt>
                <c:pt idx="9">
                  <c:v>0.28999999999999998</c:v>
                </c:pt>
              </c:numCache>
            </c:numRef>
          </c:val>
          <c:extLst>
            <c:ext xmlns:c16="http://schemas.microsoft.com/office/drawing/2014/chart" uri="{C3380CC4-5D6E-409C-BE32-E72D297353CC}">
              <c16:uniqueId val="{00000005-9693-4F0C-864F-85C9F8C86A8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0.27</c:v>
                </c:pt>
                <c:pt idx="4">
                  <c:v>#N/A</c:v>
                </c:pt>
                <c:pt idx="5">
                  <c:v>0.26</c:v>
                </c:pt>
                <c:pt idx="6">
                  <c:v>#N/A</c:v>
                </c:pt>
                <c:pt idx="7">
                  <c:v>0.31</c:v>
                </c:pt>
                <c:pt idx="8">
                  <c:v>#N/A</c:v>
                </c:pt>
                <c:pt idx="9">
                  <c:v>0.36</c:v>
                </c:pt>
              </c:numCache>
            </c:numRef>
          </c:val>
          <c:extLst>
            <c:ext xmlns:c16="http://schemas.microsoft.com/office/drawing/2014/chart" uri="{C3380CC4-5D6E-409C-BE32-E72D297353CC}">
              <c16:uniqueId val="{00000006-9693-4F0C-864F-85C9F8C86A8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5.19</c:v>
                </c:pt>
                <c:pt idx="2">
                  <c:v>#N/A</c:v>
                </c:pt>
                <c:pt idx="3">
                  <c:v>6.64</c:v>
                </c:pt>
                <c:pt idx="4">
                  <c:v>#N/A</c:v>
                </c:pt>
                <c:pt idx="5">
                  <c:v>4.3099999999999996</c:v>
                </c:pt>
                <c:pt idx="6">
                  <c:v>#N/A</c:v>
                </c:pt>
                <c:pt idx="7">
                  <c:v>4.8</c:v>
                </c:pt>
                <c:pt idx="8">
                  <c:v>#N/A</c:v>
                </c:pt>
                <c:pt idx="9">
                  <c:v>6.75</c:v>
                </c:pt>
              </c:numCache>
            </c:numRef>
          </c:val>
          <c:extLst>
            <c:ext xmlns:c16="http://schemas.microsoft.com/office/drawing/2014/chart" uri="{C3380CC4-5D6E-409C-BE32-E72D297353CC}">
              <c16:uniqueId val="{00000007-9693-4F0C-864F-85C9F8C86A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16.52</c:v>
                </c:pt>
                <c:pt idx="2">
                  <c:v>#N/A</c:v>
                </c:pt>
                <c:pt idx="3">
                  <c:v>16.05</c:v>
                </c:pt>
                <c:pt idx="4">
                  <c:v>#N/A</c:v>
                </c:pt>
                <c:pt idx="5">
                  <c:v>15.61</c:v>
                </c:pt>
                <c:pt idx="6">
                  <c:v>#N/A</c:v>
                </c:pt>
                <c:pt idx="7">
                  <c:v>16.66</c:v>
                </c:pt>
                <c:pt idx="8">
                  <c:v>#N/A</c:v>
                </c:pt>
                <c:pt idx="9">
                  <c:v>11.55</c:v>
                </c:pt>
              </c:numCache>
            </c:numRef>
          </c:val>
          <c:extLst>
            <c:ext xmlns:c16="http://schemas.microsoft.com/office/drawing/2014/chart" uri="{C3380CC4-5D6E-409C-BE32-E72D297353CC}">
              <c16:uniqueId val="{00000008-9693-4F0C-864F-85C9F8C86A8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51.78</c:v>
                </c:pt>
                <c:pt idx="2">
                  <c:v>#N/A</c:v>
                </c:pt>
                <c:pt idx="3">
                  <c:v>42.17</c:v>
                </c:pt>
                <c:pt idx="4">
                  <c:v>#N/A</c:v>
                </c:pt>
                <c:pt idx="5">
                  <c:v>37.04</c:v>
                </c:pt>
                <c:pt idx="6">
                  <c:v>#N/A</c:v>
                </c:pt>
                <c:pt idx="7">
                  <c:v>37.39</c:v>
                </c:pt>
                <c:pt idx="8">
                  <c:v>#N/A</c:v>
                </c:pt>
                <c:pt idx="9">
                  <c:v>38.049999999999997</c:v>
                </c:pt>
              </c:numCache>
            </c:numRef>
          </c:val>
          <c:extLst>
            <c:ext xmlns:c16="http://schemas.microsoft.com/office/drawing/2014/chart" uri="{C3380CC4-5D6E-409C-BE32-E72D297353CC}">
              <c16:uniqueId val="{00000009-9693-4F0C-864F-85C9F8C86A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3752</c:v>
                </c:pt>
                <c:pt idx="5">
                  <c:v>3790</c:v>
                </c:pt>
                <c:pt idx="8">
                  <c:v>3580</c:v>
                </c:pt>
                <c:pt idx="11">
                  <c:v>2981</c:v>
                </c:pt>
                <c:pt idx="14">
                  <c:v>2915</c:v>
                </c:pt>
              </c:numCache>
            </c:numRef>
          </c:val>
          <c:extLst>
            <c:ext xmlns:c16="http://schemas.microsoft.com/office/drawing/2014/chart" uri="{C3380CC4-5D6E-409C-BE32-E72D297353CC}">
              <c16:uniqueId val="{00000000-44BD-4BCB-B1C9-0C7A0626F9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BD-4BCB-B1C9-0C7A0626F9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4BD-4BCB-B1C9-0C7A0626F9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431</c:v>
                </c:pt>
                <c:pt idx="3">
                  <c:v>431</c:v>
                </c:pt>
                <c:pt idx="6">
                  <c:v>441</c:v>
                </c:pt>
                <c:pt idx="9">
                  <c:v>462</c:v>
                </c:pt>
                <c:pt idx="12">
                  <c:v>478</c:v>
                </c:pt>
              </c:numCache>
            </c:numRef>
          </c:val>
          <c:extLst>
            <c:ext xmlns:c16="http://schemas.microsoft.com/office/drawing/2014/chart" uri="{C3380CC4-5D6E-409C-BE32-E72D297353CC}">
              <c16:uniqueId val="{00000003-44BD-4BCB-B1C9-0C7A0626F9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1337</c:v>
                </c:pt>
                <c:pt idx="3">
                  <c:v>2000</c:v>
                </c:pt>
                <c:pt idx="6">
                  <c:v>1822</c:v>
                </c:pt>
                <c:pt idx="9">
                  <c:v>1874</c:v>
                </c:pt>
                <c:pt idx="12">
                  <c:v>1640</c:v>
                </c:pt>
              </c:numCache>
            </c:numRef>
          </c:val>
          <c:extLst>
            <c:ext xmlns:c16="http://schemas.microsoft.com/office/drawing/2014/chart" uri="{C3380CC4-5D6E-409C-BE32-E72D297353CC}">
              <c16:uniqueId val="{00000004-44BD-4BCB-B1C9-0C7A0626F9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BD-4BCB-B1C9-0C7A0626F9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BD-4BCB-B1C9-0C7A0626F9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1811</c:v>
                </c:pt>
                <c:pt idx="3">
                  <c:v>1623</c:v>
                </c:pt>
                <c:pt idx="6">
                  <c:v>1269</c:v>
                </c:pt>
                <c:pt idx="9">
                  <c:v>1191</c:v>
                </c:pt>
                <c:pt idx="12">
                  <c:v>1019</c:v>
                </c:pt>
              </c:numCache>
            </c:numRef>
          </c:val>
          <c:extLst>
            <c:ext xmlns:c16="http://schemas.microsoft.com/office/drawing/2014/chart" uri="{C3380CC4-5D6E-409C-BE32-E72D297353CC}">
              <c16:uniqueId val="{00000007-44BD-4BCB-B1C9-0C7A0626F9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-173</c:v>
                </c:pt>
                <c:pt idx="2">
                  <c:v>#N/A</c:v>
                </c:pt>
                <c:pt idx="3">
                  <c:v>#N/A</c:v>
                </c:pt>
                <c:pt idx="4">
                  <c:v>264</c:v>
                </c:pt>
                <c:pt idx="5">
                  <c:v>#N/A</c:v>
                </c:pt>
                <c:pt idx="6">
                  <c:v>#N/A</c:v>
                </c:pt>
                <c:pt idx="7">
                  <c:v>-48</c:v>
                </c:pt>
                <c:pt idx="8">
                  <c:v>#N/A</c:v>
                </c:pt>
                <c:pt idx="9">
                  <c:v>#N/A</c:v>
                </c:pt>
                <c:pt idx="10">
                  <c:v>546</c:v>
                </c:pt>
                <c:pt idx="11">
                  <c:v>#N/A</c:v>
                </c:pt>
                <c:pt idx="12">
                  <c:v>#N/A</c:v>
                </c:pt>
                <c:pt idx="13">
                  <c:v>222</c:v>
                </c:pt>
                <c:pt idx="14">
                  <c:v>#N/A</c:v>
                </c:pt>
              </c:numCache>
            </c:numRef>
          </c:val>
          <c:smooth val="0"/>
          <c:extLst>
            <c:ext xmlns:c16="http://schemas.microsoft.com/office/drawing/2014/chart" uri="{C3380CC4-5D6E-409C-BE32-E72D297353CC}">
              <c16:uniqueId val="{00000008-44BD-4BCB-B1C9-0C7A0626F9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24339</c:v>
                </c:pt>
                <c:pt idx="5">
                  <c:v>22514</c:v>
                </c:pt>
                <c:pt idx="8">
                  <c:v>21440</c:v>
                </c:pt>
                <c:pt idx="11">
                  <c:v>20298</c:v>
                </c:pt>
                <c:pt idx="14">
                  <c:v>18716</c:v>
                </c:pt>
              </c:numCache>
            </c:numRef>
          </c:val>
          <c:extLst>
            <c:ext xmlns:c16="http://schemas.microsoft.com/office/drawing/2014/chart" uri="{C3380CC4-5D6E-409C-BE32-E72D297353CC}">
              <c16:uniqueId val="{00000000-9D41-4898-AD06-B7104EE86D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8368</c:v>
                </c:pt>
                <c:pt idx="5">
                  <c:v>8329</c:v>
                </c:pt>
                <c:pt idx="8">
                  <c:v>7992</c:v>
                </c:pt>
                <c:pt idx="11">
                  <c:v>7890</c:v>
                </c:pt>
                <c:pt idx="14">
                  <c:v>7498</c:v>
                </c:pt>
              </c:numCache>
            </c:numRef>
          </c:val>
          <c:extLst>
            <c:ext xmlns:c16="http://schemas.microsoft.com/office/drawing/2014/chart" uri="{C3380CC4-5D6E-409C-BE32-E72D297353CC}">
              <c16:uniqueId val="{00000001-9D41-4898-AD06-B7104EE86D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26187</c:v>
                </c:pt>
                <c:pt idx="5">
                  <c:v>26734</c:v>
                </c:pt>
                <c:pt idx="8">
                  <c:v>24417</c:v>
                </c:pt>
                <c:pt idx="11">
                  <c:v>25504</c:v>
                </c:pt>
                <c:pt idx="14">
                  <c:v>24684</c:v>
                </c:pt>
              </c:numCache>
            </c:numRef>
          </c:val>
          <c:extLst>
            <c:ext xmlns:c16="http://schemas.microsoft.com/office/drawing/2014/chart" uri="{C3380CC4-5D6E-409C-BE32-E72D297353CC}">
              <c16:uniqueId val="{00000002-9D41-4898-AD06-B7104EE86D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41-4898-AD06-B7104EE86D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41-4898-AD06-B7104EE86D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79</c:v>
                </c:pt>
                <c:pt idx="12">
                  <c:v>0</c:v>
                </c:pt>
              </c:numCache>
            </c:numRef>
          </c:val>
          <c:extLst>
            <c:ext xmlns:c16="http://schemas.microsoft.com/office/drawing/2014/chart" uri="{C3380CC4-5D6E-409C-BE32-E72D297353CC}">
              <c16:uniqueId val="{00000005-9D41-4898-AD06-B7104EE86D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6194</c:v>
                </c:pt>
                <c:pt idx="3">
                  <c:v>6341</c:v>
                </c:pt>
                <c:pt idx="6">
                  <c:v>7125</c:v>
                </c:pt>
                <c:pt idx="9">
                  <c:v>7219</c:v>
                </c:pt>
                <c:pt idx="12">
                  <c:v>7240</c:v>
                </c:pt>
              </c:numCache>
            </c:numRef>
          </c:val>
          <c:extLst>
            <c:ext xmlns:c16="http://schemas.microsoft.com/office/drawing/2014/chart" uri="{C3380CC4-5D6E-409C-BE32-E72D297353CC}">
              <c16:uniqueId val="{00000006-9D41-4898-AD06-B7104EE86D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4869</c:v>
                </c:pt>
                <c:pt idx="3">
                  <c:v>4465</c:v>
                </c:pt>
                <c:pt idx="6">
                  <c:v>4045</c:v>
                </c:pt>
                <c:pt idx="9">
                  <c:v>3598</c:v>
                </c:pt>
                <c:pt idx="12">
                  <c:v>3141</c:v>
                </c:pt>
              </c:numCache>
            </c:numRef>
          </c:val>
          <c:extLst>
            <c:ext xmlns:c16="http://schemas.microsoft.com/office/drawing/2014/chart" uri="{C3380CC4-5D6E-409C-BE32-E72D297353CC}">
              <c16:uniqueId val="{00000007-9D41-4898-AD06-B7104EE86D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24018</c:v>
                </c:pt>
                <c:pt idx="3">
                  <c:v>23268</c:v>
                </c:pt>
                <c:pt idx="6">
                  <c:v>19695</c:v>
                </c:pt>
                <c:pt idx="9">
                  <c:v>16983</c:v>
                </c:pt>
                <c:pt idx="12">
                  <c:v>13915</c:v>
                </c:pt>
              </c:numCache>
            </c:numRef>
          </c:val>
          <c:extLst>
            <c:ext xmlns:c16="http://schemas.microsoft.com/office/drawing/2014/chart" uri="{C3380CC4-5D6E-409C-BE32-E72D297353CC}">
              <c16:uniqueId val="{00000008-9D41-4898-AD06-B7104EE86D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c:v>
                </c:pt>
                <c:pt idx="3">
                  <c:v>119</c:v>
                </c:pt>
                <c:pt idx="6">
                  <c:v>483</c:v>
                </c:pt>
                <c:pt idx="9">
                  <c:v>215</c:v>
                </c:pt>
                <c:pt idx="12">
                  <c:v>1</c:v>
                </c:pt>
              </c:numCache>
            </c:numRef>
          </c:val>
          <c:extLst>
            <c:ext xmlns:c16="http://schemas.microsoft.com/office/drawing/2014/chart" uri="{C3380CC4-5D6E-409C-BE32-E72D297353CC}">
              <c16:uniqueId val="{00000009-9D41-4898-AD06-B7104EE86D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7686</c:v>
                </c:pt>
                <c:pt idx="3">
                  <c:v>6593</c:v>
                </c:pt>
                <c:pt idx="6">
                  <c:v>7277</c:v>
                </c:pt>
                <c:pt idx="9">
                  <c:v>8355</c:v>
                </c:pt>
                <c:pt idx="12">
                  <c:v>8405</c:v>
                </c:pt>
              </c:numCache>
            </c:numRef>
          </c:val>
          <c:extLst>
            <c:ext xmlns:c16="http://schemas.microsoft.com/office/drawing/2014/chart" uri="{C3380CC4-5D6E-409C-BE32-E72D297353CC}">
              <c16:uniqueId val="{0000000A-9D41-4898-AD06-B7104EE86D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41-4898-AD06-B7104EE86D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6769</c:v>
                </c:pt>
                <c:pt idx="1">
                  <c:v>6777</c:v>
                </c:pt>
                <c:pt idx="2">
                  <c:v>6385</c:v>
                </c:pt>
              </c:numCache>
            </c:numRef>
          </c:val>
          <c:extLst>
            <c:ext xmlns:c16="http://schemas.microsoft.com/office/drawing/2014/chart" uri="{C3380CC4-5D6E-409C-BE32-E72D297353CC}">
              <c16:uniqueId val="{00000000-5B87-4E2A-8C7E-745B1090B8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B87-4E2A-8C7E-745B1090B8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14602</c:v>
                </c:pt>
                <c:pt idx="1">
                  <c:v>14838</c:v>
                </c:pt>
                <c:pt idx="2">
                  <c:v>14540</c:v>
                </c:pt>
              </c:numCache>
            </c:numRef>
          </c:val>
          <c:extLst>
            <c:ext xmlns:c16="http://schemas.microsoft.com/office/drawing/2014/chart" uri="{C3380CC4-5D6E-409C-BE32-E72D297353CC}">
              <c16:uniqueId val="{00000002-5B87-4E2A-8C7E-745B1090B8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{B21C8052-F324-4D28-82D9-4A144DA77828}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0BE-415E-9108-C80C42C32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{92684167-8482-42EC-9304-FD6AA3F4C3A1}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BE-415E-9108-C80C42C32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{0A23EA76-E9FE-434A-B93E-D9290E1D64BF}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BE-415E-9108-C80C42C32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{E58163CB-0AD6-4686-9A7F-934420D06043}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BE-415E-9108-C80C42C32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{279B68A3-4F61-4868-8E2B-0C0CFC5BD29F}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BE-415E-9108-C80C42C326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{57069F67-124B-4DD0-891A-5C24D847820F}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0BE-415E-9108-C80C42C326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{8A37EC75-B137-4EDB-9C58-692A9C5D9088}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0BE-415E-9108-C80C42C326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{4F074AE5-EB72-4A56-A86C-5B05C1FA221A}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0BE-415E-9108-C80C42C326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{A9944C76-CB81-4F17-A0D6-FF9CAF864FBD}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0BE-415E-9108-C80C42C32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58.7</c:v>
                </c:pt>
                <c:pt idx="8">
                  <c:v>60.3</c:v>
                </c:pt>
                <c:pt idx="16">
                  <c:v>60.1</c:v>
                </c:pt>
                <c:pt idx="24">
                  <c:v>61.1</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BE-415E-9108-C80C42C32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{12B309EC-799F-4677-94FF-927A7D9A710E}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0BE-415E-9108-C80C42C32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{9CF3A036-002B-4028-9534-4A76F91CC433}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BE-415E-9108-C80C42C32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{0F95D8F0-72E5-49EE-8271-465CBAA89631}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BE-415E-9108-C80C42C32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{70217850-8AE0-455B-87BB-B87B2F5F8CAD}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BE-415E-9108-C80C42C32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{22740741-195F-4AFE-95D1-BBF76059797B}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BE-415E-9108-C80C42C326F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{9CCFBCAE-B2FF-4DE1-9373-0BC1B1007A29}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0BE-415E-9108-C80C42C326F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{881261B7-CB8C-4D22-AF3B-ED837C1ED282}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0BE-415E-9108-C80C42C326F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{2880CF0F-20F0-4CCD-9986-66398A69BFFD}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0BE-415E-9108-C80C42C326F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{5CB64531-F993-45DA-A06B-1795EE3AE9D1}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0BE-415E-9108-C80C42C32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10BE-415E-9108-C80C42C326F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{B46140EF-EA82-4C02-A02C-F4D661F941C0}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47B-4038-AE6B-527B036CA7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{5FB8F536-71E4-455D-A641-ADF731F23099}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7B-4038-AE6B-527B036CA7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{0F5FB682-FAED-49D8-A259-C3FE83799F28}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7B-4038-AE6B-527B036CA7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{00826F40-ACE1-4D77-9B27-D3DF1AE442C6}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7B-4038-AE6B-527B036CA7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{9B38D050-1B16-42CB-886C-91A84149DD58}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7B-4038-AE6B-527B036CA7A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{9A13370C-5102-4268-93A3-51F383CAB6BD}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47B-4038-AE6B-527B036CA7A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{58851EE8-9A25-48C6-85D5-DCA79620E03E}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47B-4038-AE6B-527B036CA7A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{5C8865F9-39B7-4732-81CB-39EF5B9FF1FA}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47B-4038-AE6B-527B036CA7A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{899B1507-AC3C-4334-B0CE-40564D3B4130}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47B-4038-AE6B-527B036CA7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-0.3</c:v>
                </c:pt>
                <c:pt idx="16">
                  <c:v>0</c:v>
                </c:pt>
                <c:pt idx="24">
                  <c:v>0.8</c:v>
                </c:pt>
                <c:pt idx="32">
                  <c:v>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47B-4038-AE6B-527B036CA7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{9B8E93BA-3B67-489B-AC8A-7CBA99CAD647}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47B-4038-AE6B-527B036CA7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{2EE23413-85CA-4E1F-94C2-9D6CCDB9C457}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7B-4038-AE6B-527B036CA7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{78D547AA-DC6E-488B-A5E8-A37B5BD7F3EF}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7B-4038-AE6B-527B036CA7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{48665EE0-C2EF-4B6B-AC29-4692C5DA5E02}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7B-4038-AE6B-527B036CA7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{FCD5CF3F-A8CC-4A04-A536-505461A079DF}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7B-4038-AE6B-527B036CA7A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{60333C17-DFCA-4559-BB59-49F2D6FEE341}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47B-4038-AE6B-527B036CA7A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{0696303E-D360-4303-8847-11BCF7F3421A}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47B-4038-AE6B-527B036CA7A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{C88F43EA-B324-4508-A03D-4A57081BC4E1}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47B-4038-AE6B-527B036CA7A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{B97C9804-806A-4F05-89AE-70CB86C46F54}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47B-4038-AE6B-527B036CA7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47B-4038-AE6B-527B036CA7A7}"/>
            </c:ext>
          </c:extLst>
        </c:ser>
        <c:dLbls>
          <c:showLegendKey val="0"/>
          <c:showVal val="1"/>
          <c:showCatName val="0"/>
          <c:showSerName val="0"/>
          <c:showPercent val="0"/>
          <c:showBubbleSize val="0"/>
        </c:dLbls>
        <c:axId val="84219776"/>
        <c:axId val="84234240"/>
      </c:scatterChart>
      <c:valAx>
        <c:axId val="84219776"/>
        <c:scaling>
          <c:orientation val="maxMin"/>
          <c:max val="5.3"/>
          <c:min val="4.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実質公債費比率は、類似団体と比較して低い水準にあるが、これは基金等の特定財源の活用により、不足する一般財源を市債に大きく依存しない財政運営を行っていることが主な要因と考えられる。</a:t>
          </a:r>
        </a:p>
        <a:p>
          <a:r>
            <a:rPr kumimoji="1" lang="ja-JP" altLang="en-US" sz="1400">
              <a:latin typeface="ＭＳ ゴシック" pitchFamily="49" charset="-128"/>
              <a:ea typeface="ＭＳ ゴシック" pitchFamily="49" charset="-128"/>
            </a:rPr>
            <a:t>　しかしながら、今後も米野小学校改築事業や市民会館施設整備事業などの大型の建設事業を予定しており、市債残高は令和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年度以降も増加する見込みである。基金残高の減少や市債の発行増により、実質公債費比率は上昇傾向にあると考えられる。そのため、引き続き計画的な市債発行等により健全な財政状況の維持に努める。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年度より廃止。</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対して、充当可能な財源の額が減少しているが、企業債の新規借入額よりも償還額のほうが大きかったため、元金の残高が減少したことにより、将来負担比率の分子となる公営企業債等繰入見込額や組合等負担見込額などが減少したため将来負担比率は横ばいで推移している。</a:t>
          </a:r>
        </a:p>
        <a:p>
          <a:r>
            <a:rPr kumimoji="1" lang="ja-JP" altLang="en-US" sz="1400">
              <a:latin typeface="ＭＳ ゴシック" pitchFamily="49" charset="-128"/>
              <a:ea typeface="ＭＳ ゴシック" pitchFamily="49" charset="-128"/>
            </a:rPr>
            <a:t>　充当可能財源等が将来負担額を大きく上回っていることから、健全な財政を維持していると考えられるが、米野小学校改築事業や市民会館施設整備事業等の大型建設事業や継続的な公共施設の長寿命化改修も計画しており、基金の取崩しの増加に伴う充当可能基金額の減少が予想されるため、計画的な市債発行等により、今後も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愛知県小牧市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これは、次世代教育環境整備基金で約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千万円、スポーツ振興基金で約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千万円積立てたものの、次世代教育環境整備基金を約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千万円、社会福祉基金を約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千万円取崩しを行ったことなどによる減少が主な要因である。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今後も、引き続き計画的な市債発行に努めるなど、健全な財政状況の維持に努める。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都市基盤整備基金：都市基盤の充実に資する事業で、道路その他の交通施設、公園その他の公共空地及び公共下水道の整備事業、土地区画整理事業並びに市街地再開発事業の資金に充てる。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次世代教育環境整備基金：次世代育成のための学校施設等教育環境整備事業の資金に充てる。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社会福祉基金：社会福祉を充実するための資金に充てる。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スポーツ振興基金：スポーツ振興事業及び体育施設整備の資金に充てる。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こども夢・チャレンジ基金：こどもの夢を育み、夢へのチャレンジを応援するための資金に充てる。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各基金の設置目的に沿って計画的な運用に努める。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体育施設の整備等に備えスポーツ振興基金で約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千万円を積立てた一方、道路新設改良事業や、公園整備事業の財源として都市基盤整備基金を約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千万円、小牧南小学校の改築工事などの財源として次世代教育環境整備基金を約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老人福祉センターの施設整備工事などの財源として社会福祉基金を約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千万円取り崩したことなどが主な減少の要因となっている。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今後も、健全な財政運営に努めるとともに、積立額と取崩額のバランスに留意する。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また、余剰が見込まれる貴重な財源については、経済事情に左右されることなく、健全財政を維持し、積極的な施策の展開と着実な事業の推進を図るために一部の基金に一般財源積み立てを行っていく。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千万円の減となっているが、基金利子の積立による増加があったものの、子育て世帯給付金への上乗せ等、各種生活支援策の財源として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財政調整基金残高は、適切な財源の確保と歳出の精査により取崩す可能性も視野に入れ、今後も、引き続き計画的な市債発行に努めるなど、健全な財政運営に努める。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年度より廃止。</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今後も、減債基金を運用する必要が無いように、引き続き計画的な市債発行に努めるなど、健全な財政運営に努める。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内平均と比較して、低い数値もしくは同程度で推移している。当市では、平成２８年度に、公共ファシリティマネジメント基本方針、公共施設適正配置計画、公共施設長寿命化計画を策定</a:t>
          </a:r>
          <a:r>
            <a:rPr kumimoji="1" lang="ja-JP" altLang="en-US" sz="1100">
              <a:solidFill>
                <a:schemeClr val="dk1"/>
              </a:solidFill>
              <a:effectLst/>
              <a:latin typeface="+mn-lt"/>
              <a:ea typeface="+mn-ea"/>
              <a:cs typeface="+mn-cs"/>
            </a:rPr>
            <a:t>（令和４年度改訂）</a:t>
          </a:r>
          <a:r>
            <a:rPr kumimoji="1" lang="ja-JP" altLang="ja-JP" sz="1100">
              <a:solidFill>
                <a:schemeClr val="dk1"/>
              </a:solidFill>
              <a:effectLst/>
              <a:latin typeface="+mn-lt"/>
              <a:ea typeface="+mn-ea"/>
              <a:cs typeface="+mn-cs"/>
            </a:rPr>
            <a:t>しており、当該計画に基づき、施設の維持管理を適切に進めていく。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100347</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186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15257</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93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126047</xdr:rowOff>
    </xdr:from>
    <xdr:to>
      <xdr:col>19</xdr:col>
      <xdr:colOff>187325</xdr:colOff>
      <xdr:row>31</xdr:row>
      <xdr:rowOff>56197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43180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091872"/>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31</xdr:row>
      <xdr:rowOff>5397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03789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82867</xdr:rowOff>
    </xdr:from>
    <xdr:to>
      <xdr:col>11</xdr:col>
      <xdr:colOff>187325</xdr:colOff>
      <xdr:row>31</xdr:row>
      <xdr:rowOff>13017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9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122872</xdr:rowOff>
    </xdr:from>
    <xdr:to>
      <xdr:col>15</xdr:col>
      <xdr:colOff>136525</xdr:colOff>
      <xdr:row>30</xdr:row>
      <xdr:rowOff>133667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2527300" y="603789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167958</xdr:rowOff>
    </xdr:from>
    <xdr:to>
      <xdr:col>7</xdr:col>
      <xdr:colOff>187325</xdr:colOff>
      <xdr:row>30</xdr:row>
      <xdr:rowOff>98108</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91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47308</xdr:rowOff>
    </xdr:from>
    <xdr:to>
      <xdr:col>11</xdr:col>
      <xdr:colOff>136525</xdr:colOff>
      <xdr:row>30</xdr:row>
      <xdr:rowOff>133667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962333"/>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90505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76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72724</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81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29544</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当市は、債務償還に充当できる一般財源（償還充当限度額）が実質債務を上回っており、健全な財政状況である。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94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163803</xdr:rowOff>
    </xdr:from>
    <xdr:to>
      <xdr:col>76</xdr:col>
      <xdr:colOff>73025</xdr:colOff>
      <xdr:row>26</xdr:row>
      <xdr:rowOff>93953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2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340478"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163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41239</xdr:rowOff>
    </xdr:from>
    <xdr:to>
      <xdr:col>72</xdr:col>
      <xdr:colOff>123825</xdr:colOff>
      <xdr:row>26</xdr:row>
      <xdr:rowOff>142839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2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43153</xdr:rowOff>
    </xdr:from>
    <xdr:to>
      <xdr:col>76</xdr:col>
      <xdr:colOff>22225</xdr:colOff>
      <xdr:row>26</xdr:row>
      <xdr:rowOff>92039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272378"/>
          <a:ext cx="711200" cy="4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102924</xdr:rowOff>
    </xdr:from>
    <xdr:to>
      <xdr:col>68</xdr:col>
      <xdr:colOff>123825</xdr:colOff>
      <xdr:row>27</xdr:row>
      <xdr:rowOff>33074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3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92039</xdr:rowOff>
    </xdr:from>
    <xdr:to>
      <xdr:col>72</xdr:col>
      <xdr:colOff>73025</xdr:colOff>
      <xdr:row>26</xdr:row>
      <xdr:rowOff>153724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321264"/>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65759</xdr:rowOff>
    </xdr:from>
    <xdr:to>
      <xdr:col>64</xdr:col>
      <xdr:colOff>123825</xdr:colOff>
      <xdr:row>26</xdr:row>
      <xdr:rowOff>167359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2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116559</xdr:rowOff>
    </xdr:from>
    <xdr:to>
      <xdr:col>68</xdr:col>
      <xdr:colOff>73025</xdr:colOff>
      <xdr:row>26</xdr:row>
      <xdr:rowOff>153724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2560300" y="5345784"/>
          <a:ext cx="762000" cy="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106780</xdr:rowOff>
    </xdr:from>
    <xdr:to>
      <xdr:col>60</xdr:col>
      <xdr:colOff>123825</xdr:colOff>
      <xdr:row>27</xdr:row>
      <xdr:rowOff>36930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3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116559</xdr:rowOff>
    </xdr:from>
    <xdr:to>
      <xdr:col>64</xdr:col>
      <xdr:colOff>73025</xdr:colOff>
      <xdr:row>26</xdr:row>
      <xdr:rowOff>157580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345784"/>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61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159366</xdr:rowOff>
    </xdr:from>
    <xdr:ext cx="405111"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69044" y="504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49601</xdr:rowOff>
    </xdr:from>
    <xdr:ext cx="405111"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119744" y="510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12436</xdr:rowOff>
    </xdr:from>
    <xdr:ext cx="405111"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57744" y="5070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53457</xdr:rowOff>
    </xdr:from>
    <xdr:ext cx="405111"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95744" y="511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146558</xdr:rowOff>
    </xdr:from>
    <xdr:to>
      <xdr:col>24</xdr:col>
      <xdr:colOff>114300</xdr:colOff>
      <xdr:row>38</xdr:row>
      <xdr:rowOff>76708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124985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153924</xdr:rowOff>
    </xdr:from>
    <xdr:to>
      <xdr:col>24</xdr:col>
      <xdr:colOff>63500</xdr:colOff>
      <xdr:row>38</xdr:row>
      <xdr:rowOff>25908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4975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61976</xdr:rowOff>
    </xdr:from>
    <xdr:to>
      <xdr:col>15</xdr:col>
      <xdr:colOff>101600</xdr:colOff>
      <xdr:row>37</xdr:row>
      <xdr:rowOff>163576</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112776</xdr:rowOff>
    </xdr:from>
    <xdr:to>
      <xdr:col>19</xdr:col>
      <xdr:colOff>177800</xdr:colOff>
      <xdr:row>37</xdr:row>
      <xdr:rowOff>153924</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564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34544</xdr:rowOff>
    </xdr:from>
    <xdr:to>
      <xdr:col>10</xdr:col>
      <xdr:colOff>165100</xdr:colOff>
      <xdr:row>37</xdr:row>
      <xdr:rowOff>136144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85344</xdr:rowOff>
    </xdr:from>
    <xdr:to>
      <xdr:col>15</xdr:col>
      <xdr:colOff>50800</xdr:colOff>
      <xdr:row>37</xdr:row>
      <xdr:rowOff>112776</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4289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167132</xdr:rowOff>
    </xdr:from>
    <xdr:to>
      <xdr:col>6</xdr:col>
      <xdr:colOff>38100</xdr:colOff>
      <xdr:row>37</xdr:row>
      <xdr:rowOff>97282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46482</xdr:rowOff>
    </xdr:from>
    <xdr:to>
      <xdr:col>10</xdr:col>
      <xdr:colOff>114300</xdr:colOff>
      <xdr:row>37</xdr:row>
      <xdr:rowOff>85344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3901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24401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154703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88409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32149</xdr:rowOff>
    </xdr:from>
    <xdr:to>
      <xdr:col>55</xdr:col>
      <xdr:colOff>50800</xdr:colOff>
      <xdr:row>40</xdr:row>
      <xdr:rowOff>133749</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8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10576</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86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34979</xdr:rowOff>
    </xdr:from>
    <xdr:to>
      <xdr:col>50</xdr:col>
      <xdr:colOff>165100</xdr:colOff>
      <xdr:row>40</xdr:row>
      <xdr:rowOff>136579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8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82949</xdr:rowOff>
    </xdr:from>
    <xdr:to>
      <xdr:col>55</xdr:col>
      <xdr:colOff>0</xdr:colOff>
      <xdr:row>40</xdr:row>
      <xdr:rowOff>85779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94094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39334</xdr:rowOff>
    </xdr:from>
    <xdr:to>
      <xdr:col>46</xdr:col>
      <xdr:colOff>38100</xdr:colOff>
      <xdr:row>40</xdr:row>
      <xdr:rowOff>140934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89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85779</xdr:rowOff>
    </xdr:from>
    <xdr:to>
      <xdr:col>50</xdr:col>
      <xdr:colOff>114300</xdr:colOff>
      <xdr:row>40</xdr:row>
      <xdr:rowOff>90134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94377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42708</xdr:rowOff>
    </xdr:from>
    <xdr:to>
      <xdr:col>41</xdr:col>
      <xdr:colOff>101600</xdr:colOff>
      <xdr:row>40</xdr:row>
      <xdr:rowOff>144308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90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90134</xdr:rowOff>
    </xdr:from>
    <xdr:to>
      <xdr:col>45</xdr:col>
      <xdr:colOff>177800</xdr:colOff>
      <xdr:row>40</xdr:row>
      <xdr:rowOff>93508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948134"/>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44124</xdr:rowOff>
    </xdr:from>
    <xdr:to>
      <xdr:col>36</xdr:col>
      <xdr:colOff>165100</xdr:colOff>
      <xdr:row>40</xdr:row>
      <xdr:rowOff>145724</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9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93508</xdr:rowOff>
    </xdr:from>
    <xdr:to>
      <xdr:col>41</xdr:col>
      <xdr:colOff>50800</xdr:colOff>
      <xdr:row>40</xdr:row>
      <xdr:rowOff>94924</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951508"/>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127706</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698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132061</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69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135435</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699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136851</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69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64770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1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80010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908300" y="1051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158750</xdr:rowOff>
    </xdr:from>
    <xdr:to>
      <xdr:col>10</xdr:col>
      <xdr:colOff>165100</xdr:colOff>
      <xdr:row>61</xdr:row>
      <xdr:rowOff>88900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38100</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965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113030</xdr:rowOff>
    </xdr:from>
    <xdr:to>
      <xdr:col>6</xdr:col>
      <xdr:colOff>38100</xdr:colOff>
      <xdr:row>61</xdr:row>
      <xdr:rowOff>43180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163830</xdr:rowOff>
    </xdr:from>
    <xdr:to>
      <xdr:col>10</xdr:col>
      <xdr:colOff>114300</xdr:colOff>
      <xdr:row>61</xdr:row>
      <xdr:rowOff>38100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50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80027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34307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89743</xdr:rowOff>
    </xdr:from>
    <xdr:to>
      <xdr:col>55</xdr:col>
      <xdr:colOff>50800</xdr:colOff>
      <xdr:row>64</xdr:row>
      <xdr:rowOff>19893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8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4670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92993</xdr:rowOff>
    </xdr:from>
    <xdr:to>
      <xdr:col>50</xdr:col>
      <xdr:colOff>165100</xdr:colOff>
      <xdr:row>64</xdr:row>
      <xdr:rowOff>23143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8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140543</xdr:rowOff>
    </xdr:from>
    <xdr:to>
      <xdr:col>55</xdr:col>
      <xdr:colOff>0</xdr:colOff>
      <xdr:row>63</xdr:row>
      <xdr:rowOff>143793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941893"/>
          <a:ext cx="8382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98923</xdr:rowOff>
    </xdr:from>
    <xdr:to>
      <xdr:col>46</xdr:col>
      <xdr:colOff>38100</xdr:colOff>
      <xdr:row>64</xdr:row>
      <xdr:rowOff>29073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9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143793</xdr:rowOff>
    </xdr:from>
    <xdr:to>
      <xdr:col>50</xdr:col>
      <xdr:colOff>114300</xdr:colOff>
      <xdr:row>63</xdr:row>
      <xdr:rowOff>149723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945143"/>
          <a:ext cx="88900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100200</xdr:rowOff>
    </xdr:from>
    <xdr:to>
      <xdr:col>41</xdr:col>
      <xdr:colOff>101600</xdr:colOff>
      <xdr:row>64</xdr:row>
      <xdr:rowOff>30350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90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149723</xdr:rowOff>
    </xdr:from>
    <xdr:to>
      <xdr:col>45</xdr:col>
      <xdr:colOff>177800</xdr:colOff>
      <xdr:row>63</xdr:row>
      <xdr:rowOff>151000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951073"/>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100638</xdr:rowOff>
    </xdr:from>
    <xdr:to>
      <xdr:col>36</xdr:col>
      <xdr:colOff>165100</xdr:colOff>
      <xdr:row>64</xdr:row>
      <xdr:rowOff>30788</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9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151000</xdr:rowOff>
    </xdr:from>
    <xdr:to>
      <xdr:col>41</xdr:col>
      <xdr:colOff>50800</xdr:colOff>
      <xdr:row>63</xdr:row>
      <xdr:rowOff>151438</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952350"/>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14270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9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20200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21477</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99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21915</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99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95886</xdr:rowOff>
    </xdr:from>
    <xdr:to>
      <xdr:col>24</xdr:col>
      <xdr:colOff>114300</xdr:colOff>
      <xdr:row>82</xdr:row>
      <xdr:rowOff>26036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118763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146686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39903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102870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948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60961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9045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146686</xdr:rowOff>
    </xdr:from>
    <xdr:to>
      <xdr:col>10</xdr:col>
      <xdr:colOff>114300</xdr:colOff>
      <xdr:row>81</xdr:row>
      <xdr:rowOff>17145</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8626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138176</xdr:rowOff>
    </xdr:from>
    <xdr:to>
      <xdr:col>55</xdr:col>
      <xdr:colOff>50800</xdr:colOff>
      <xdr:row>86</xdr:row>
      <xdr:rowOff>68326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53103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2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17526</xdr:rowOff>
    </xdr:from>
    <xdr:to>
      <xdr:col>55</xdr:col>
      <xdr:colOff>0</xdr:colOff>
      <xdr:row>86</xdr:row>
      <xdr:rowOff>17526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7622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138176</xdr:rowOff>
    </xdr:from>
    <xdr:to>
      <xdr:col>46</xdr:col>
      <xdr:colOff>38100</xdr:colOff>
      <xdr:row>86</xdr:row>
      <xdr:rowOff>68326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17526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762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138633</xdr:rowOff>
    </xdr:from>
    <xdr:to>
      <xdr:col>41</xdr:col>
      <xdr:colOff>101600</xdr:colOff>
      <xdr:row>86</xdr:row>
      <xdr:rowOff>68783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17526</xdr:rowOff>
    </xdr:from>
    <xdr:to>
      <xdr:col>45</xdr:col>
      <xdr:colOff>177800</xdr:colOff>
      <xdr:row>86</xdr:row>
      <xdr:rowOff>17983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76222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138633</xdr:rowOff>
    </xdr:from>
    <xdr:to>
      <xdr:col>36</xdr:col>
      <xdr:colOff>165100</xdr:colOff>
      <xdr:row>86</xdr:row>
      <xdr:rowOff>68783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17983</xdr:rowOff>
    </xdr:from>
    <xdr:to>
      <xdr:col>41</xdr:col>
      <xdr:colOff>50800</xdr:colOff>
      <xdr:row>86</xdr:row>
      <xdr:rowOff>17983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76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59453</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59453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59910</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59910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65549</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23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41402</xdr:rowOff>
    </xdr:from>
    <xdr:to>
      <xdr:col>85</xdr:col>
      <xdr:colOff>177800</xdr:colOff>
      <xdr:row>35</xdr:row>
      <xdr:rowOff>143002</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64279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92202</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0426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112268</xdr:rowOff>
    </xdr:from>
    <xdr:to>
      <xdr:col>76</xdr:col>
      <xdr:colOff>165100</xdr:colOff>
      <xdr:row>35</xdr:row>
      <xdr:rowOff>42418</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163068</xdr:rowOff>
    </xdr:from>
    <xdr:to>
      <xdr:col>81</xdr:col>
      <xdr:colOff>50800</xdr:colOff>
      <xdr:row>35</xdr:row>
      <xdr:rowOff>41910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59923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68834</xdr:rowOff>
    </xdr:from>
    <xdr:to>
      <xdr:col>72</xdr:col>
      <xdr:colOff>38100</xdr:colOff>
      <xdr:row>34</xdr:row>
      <xdr:rowOff>170434</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5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119634</xdr:rowOff>
    </xdr:from>
    <xdr:to>
      <xdr:col>76</xdr:col>
      <xdr:colOff>114300</xdr:colOff>
      <xdr:row>34</xdr:row>
      <xdr:rowOff>163068</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3703300" y="59489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20828</xdr:rowOff>
    </xdr:from>
    <xdr:to>
      <xdr:col>67</xdr:col>
      <xdr:colOff>101600</xdr:colOff>
      <xdr:row>34</xdr:row>
      <xdr:rowOff>122428</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58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71628</xdr:rowOff>
    </xdr:from>
    <xdr:to>
      <xdr:col>71</xdr:col>
      <xdr:colOff>177800</xdr:colOff>
      <xdr:row>34</xdr:row>
      <xdr:rowOff>119634</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590092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138701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26687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108983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109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124985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1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58945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15511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138955</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562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59707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87630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1323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44450</xdr:rowOff>
    </xdr:from>
    <xdr:to>
      <xdr:col>107</xdr:col>
      <xdr:colOff>101600</xdr:colOff>
      <xdr:row>39</xdr:row>
      <xdr:rowOff>146050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87630</xdr:rowOff>
    </xdr:from>
    <xdr:to>
      <xdr:col>111</xdr:col>
      <xdr:colOff>177800</xdr:colOff>
      <xdr:row>39</xdr:row>
      <xdr:rowOff>95250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0434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95250</xdr:rowOff>
    </xdr:from>
    <xdr:to>
      <xdr:col>107</xdr:col>
      <xdr:colOff>50800</xdr:colOff>
      <xdr:row>39</xdr:row>
      <xdr:rowOff>95250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9545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95250</xdr:rowOff>
    </xdr:from>
    <xdr:to>
      <xdr:col>102</xdr:col>
      <xdr:colOff>114300</xdr:colOff>
      <xdr:row>39</xdr:row>
      <xdr:rowOff>95250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140987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167657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154957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45193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63576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6268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84744</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6357600" y="1002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112667</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5481300" y="1018576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7983</xdr:rowOff>
    </xdr:from>
    <xdr:to>
      <xdr:col>76</xdr:col>
      <xdr:colOff>165100</xdr:colOff>
      <xdr:row>60</xdr:row>
      <xdr:rowOff>109583</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4541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70213</xdr:rowOff>
    </xdr:from>
    <xdr:to>
      <xdr:col>81</xdr:col>
      <xdr:colOff>50800</xdr:colOff>
      <xdr:row>60</xdr:row>
      <xdr:rowOff>58783</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4592300" y="1018576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3652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58783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3703300" y="102902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119199</xdr:rowOff>
    </xdr:from>
    <xdr:to>
      <xdr:col>71</xdr:col>
      <xdr:colOff>177800</xdr:colOff>
      <xdr:row>60</xdr:row>
      <xdr:rowOff>3266</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814300" y="102347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114300</xdr:rowOff>
    </xdr:from>
    <xdr:to>
      <xdr:col>116</xdr:col>
      <xdr:colOff>114300</xdr:colOff>
      <xdr:row>64</xdr:row>
      <xdr:rowOff>44450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91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29227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165100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1323300" y="1091946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3810</xdr:rowOff>
    </xdr:from>
    <xdr:to>
      <xdr:col>107</xdr:col>
      <xdr:colOff>101600</xdr:colOff>
      <xdr:row>64</xdr:row>
      <xdr:rowOff>105410</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64</xdr:row>
      <xdr:rowOff>54610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20434300" y="10919460"/>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xdr:rowOff>
    </xdr:from>
    <xdr:to>
      <xdr:col>102</xdr:col>
      <xdr:colOff>165100</xdr:colOff>
      <xdr:row>64</xdr:row>
      <xdr:rowOff>111760</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54610</xdr:rowOff>
    </xdr:from>
    <xdr:to>
      <xdr:col>107</xdr:col>
      <xdr:colOff>50800</xdr:colOff>
      <xdr:row>64</xdr:row>
      <xdr:rowOff>60960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10274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10160</xdr:rowOff>
    </xdr:from>
    <xdr:to>
      <xdr:col>98</xdr:col>
      <xdr:colOff>38100</xdr:colOff>
      <xdr:row>64</xdr:row>
      <xdr:rowOff>111760</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60960</xdr:rowOff>
    </xdr:from>
    <xdr:to>
      <xdr:col>102</xdr:col>
      <xdr:colOff>114300</xdr:colOff>
      <xdr:row>64</xdr:row>
      <xdr:rowOff>60960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656300" y="11033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96537</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106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102887</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102887</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97989</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98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119562</xdr:rowOff>
    </xdr:from>
    <xdr:to>
      <xdr:col>85</xdr:col>
      <xdr:colOff>177800</xdr:colOff>
      <xdr:row>82</xdr:row>
      <xdr:rowOff>49712</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83638</xdr:rowOff>
    </xdr:from>
    <xdr:to>
      <xdr:col>81</xdr:col>
      <xdr:colOff>101600</xdr:colOff>
      <xdr:row>82</xdr:row>
      <xdr:rowOff>13788</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52614</xdr:rowOff>
    </xdr:from>
    <xdr:to>
      <xdr:col>76</xdr:col>
      <xdr:colOff>165100</xdr:colOff>
      <xdr:row>81</xdr:row>
      <xdr:rowOff>154214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148952</xdr:rowOff>
    </xdr:from>
    <xdr:to>
      <xdr:col>72</xdr:col>
      <xdr:colOff>38100</xdr:colOff>
      <xdr:row>82</xdr:row>
      <xdr:rowOff>79102</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114663</xdr:rowOff>
    </xdr:from>
    <xdr:to>
      <xdr:col>85</xdr:col>
      <xdr:colOff>177800</xdr:colOff>
      <xdr:row>79</xdr:row>
      <xdr:rowOff>44813</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137540</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33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77107</xdr:rowOff>
    </xdr:from>
    <xdr:to>
      <xdr:col>81</xdr:col>
      <xdr:colOff>101600</xdr:colOff>
      <xdr:row>79</xdr:row>
      <xdr:rowOff>7257</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34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127907</xdr:rowOff>
    </xdr:from>
    <xdr:to>
      <xdr:col>85</xdr:col>
      <xdr:colOff>127000</xdr:colOff>
      <xdr:row>78</xdr:row>
      <xdr:rowOff>165463</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350100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39551</xdr:rowOff>
    </xdr:from>
    <xdr:to>
      <xdr:col>76</xdr:col>
      <xdr:colOff>165100</xdr:colOff>
      <xdr:row>78</xdr:row>
      <xdr:rowOff>141151</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90351</xdr:rowOff>
    </xdr:from>
    <xdr:to>
      <xdr:col>81</xdr:col>
      <xdr:colOff>50800</xdr:colOff>
      <xdr:row>78</xdr:row>
      <xdr:rowOff>127907</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346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52614</xdr:rowOff>
    </xdr:from>
    <xdr:to>
      <xdr:col>72</xdr:col>
      <xdr:colOff>38100</xdr:colOff>
      <xdr:row>80</xdr:row>
      <xdr:rowOff>154214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90351</xdr:rowOff>
    </xdr:from>
    <xdr:to>
      <xdr:col>76</xdr:col>
      <xdr:colOff>114300</xdr:colOff>
      <xdr:row>80</xdr:row>
      <xdr:rowOff>103414</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13703300" y="13463451"/>
          <a:ext cx="889000" cy="3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6894</xdr:rowOff>
    </xdr:from>
    <xdr:to>
      <xdr:col>67</xdr:col>
      <xdr:colOff>101600</xdr:colOff>
      <xdr:row>80</xdr:row>
      <xdr:rowOff>108494</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57694</xdr:rowOff>
    </xdr:from>
    <xdr:to>
      <xdr:col>71</xdr:col>
      <xdr:colOff>177800</xdr:colOff>
      <xdr:row>80</xdr:row>
      <xdr:rowOff>103414</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2814300" y="137736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4915</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145341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70229</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70229</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23784</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322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157678</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89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170741</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00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125021</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11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67311</xdr:rowOff>
    </xdr:from>
    <xdr:to>
      <xdr:col>116</xdr:col>
      <xdr:colOff>114300</xdr:colOff>
      <xdr:row>77</xdr:row>
      <xdr:rowOff>168911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20338</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322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67311</xdr:rowOff>
    </xdr:from>
    <xdr:to>
      <xdr:col>112</xdr:col>
      <xdr:colOff>38100</xdr:colOff>
      <xdr:row>77</xdr:row>
      <xdr:rowOff>168911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118111</xdr:rowOff>
    </xdr:from>
    <xdr:to>
      <xdr:col>116</xdr:col>
      <xdr:colOff>63500</xdr:colOff>
      <xdr:row>77</xdr:row>
      <xdr:rowOff>118111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3319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67311</xdr:rowOff>
    </xdr:from>
    <xdr:to>
      <xdr:col>107</xdr:col>
      <xdr:colOff>101600</xdr:colOff>
      <xdr:row>77</xdr:row>
      <xdr:rowOff>168911</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118111</xdr:rowOff>
    </xdr:from>
    <xdr:to>
      <xdr:col>111</xdr:col>
      <xdr:colOff>177800</xdr:colOff>
      <xdr:row>77</xdr:row>
      <xdr:rowOff>118111</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3319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118111</xdr:rowOff>
    </xdr:from>
    <xdr:to>
      <xdr:col>107</xdr:col>
      <xdr:colOff>50800</xdr:colOff>
      <xdr:row>82</xdr:row>
      <xdr:rowOff>60961</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3319761"/>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60961</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097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13988</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13988</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304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108</xdr:row>
      <xdr:rowOff>161108</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185277"/>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6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138249</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825643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144599</xdr:rowOff>
    </xdr:from>
    <xdr:to>
      <xdr:col>76</xdr:col>
      <xdr:colOff>165100</xdr:colOff>
      <xdr:row>106</xdr:row>
      <xdr:rowOff>74749</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23949</xdr:rowOff>
    </xdr:from>
    <xdr:to>
      <xdr:col>81</xdr:col>
      <xdr:colOff>50800</xdr:colOff>
      <xdr:row>106</xdr:row>
      <xdr:rowOff>82731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8197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85816</xdr:rowOff>
    </xdr:from>
    <xdr:to>
      <xdr:col>72</xdr:col>
      <xdr:colOff>38100</xdr:colOff>
      <xdr:row>106</xdr:row>
      <xdr:rowOff>15966</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106</xdr:row>
      <xdr:rowOff>23949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81388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27032</xdr:rowOff>
    </xdr:from>
    <xdr:to>
      <xdr:col>67</xdr:col>
      <xdr:colOff>101600</xdr:colOff>
      <xdr:row>105</xdr:row>
      <xdr:rowOff>128632</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77832</xdr:rowOff>
    </xdr:from>
    <xdr:to>
      <xdr:col>71</xdr:col>
      <xdr:colOff>177800</xdr:colOff>
      <xdr:row>105</xdr:row>
      <xdr:rowOff>136616</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2814300" y="18080082"/>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168020</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82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154957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65876</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7093</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00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165354</xdr:rowOff>
    </xdr:from>
    <xdr:to>
      <xdr:col>116</xdr:col>
      <xdr:colOff>62864</xdr:colOff>
      <xdr:row>108</xdr:row>
      <xdr:rowOff>67056</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48180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112031</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165354</xdr:rowOff>
    </xdr:from>
    <xdr:to>
      <xdr:col>116</xdr:col>
      <xdr:colOff>152400</xdr:colOff>
      <xdr:row>101</xdr:row>
      <xdr:rowOff>165354</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92981</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09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153924</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21323300" y="17980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104</xdr:row>
      <xdr:rowOff>158496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20434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112268</xdr:rowOff>
    </xdr:from>
    <xdr:to>
      <xdr:col>102</xdr:col>
      <xdr:colOff>165100</xdr:colOff>
      <xdr:row>105</xdr:row>
      <xdr:rowOff>42418</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163068</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9545300" y="17989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163068</xdr:rowOff>
    </xdr:from>
    <xdr:to>
      <xdr:col>102</xdr:col>
      <xdr:colOff>114300</xdr:colOff>
      <xdr:row>104</xdr:row>
      <xdr:rowOff>163068</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7993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49547</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49801</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54373</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58945</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有形固定資産減価償却率において、道路、橋りょう・トンネル及び公民館が類似団体内平均を上回っている。これは、過去に建設された道路</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施設の老朽化が進んでいることが要因である。今後、道路の新設改良、舗装新設、側溝新設など、幹線道路や生活道路の整備を進め、橋りょうについては、平成２５年度に策定（令和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改訂）された橋梁長寿命化修繕計画に基づき、計画的に維持管理を進めていく。また、公営住宅、児童館については、類似団体内平均を大きく下回っている。これは施設の多くが平成に入ってから建築及び建て替えがなされており、比較的新しいものが多いことが要因である。特に児童館については、令和２年度にこまきこども未来館が新たに設置されたことが大きな要因である。学校施設については、令和３年度に類似団体内平均を下回った。これは、改築を進めていた小牧南小学校の校舎及び体育館が令和３年度に竣工したことが主な要因である。</a:t>
          </a:r>
          <a:endParaRPr lang="ja-JP" altLang="ja-JP" sz="1400">
            <a:effectLst/>
          </a:endParaRPr>
        </a:p>
        <a:p>
          <a:r>
            <a:rPr kumimoji="1" lang="ja-JP" altLang="ja-JP" sz="1100">
              <a:solidFill>
                <a:schemeClr val="dk1"/>
              </a:solidFill>
              <a:effectLst/>
              <a:latin typeface="+mn-lt"/>
              <a:ea typeface="+mn-ea"/>
              <a:cs typeface="+mn-cs"/>
            </a:rPr>
            <a:t>　認定こども園・幼稚園・保育所、児童館、公民館については、一人当たりの面積が類似団体内平均を上回っているものの、公営住宅、学校施設については類似団体内平均より下回</a:t>
          </a:r>
          <a:r>
            <a:rPr kumimoji="1" lang="ja-JP" altLang="en-US" sz="1100">
              <a:solidFill>
                <a:schemeClr val="dk1"/>
              </a:solidFill>
              <a:effectLst/>
              <a:latin typeface="+mn-lt"/>
              <a:ea typeface="+mn-ea"/>
              <a:cs typeface="+mn-cs"/>
            </a:rPr>
            <a:t>ってい</a:t>
          </a:r>
          <a:r>
            <a:rPr kumimoji="1" lang="ja-JP" altLang="ja-JP" sz="1100">
              <a:solidFill>
                <a:schemeClr val="dk1"/>
              </a:solidFill>
              <a:effectLst/>
              <a:latin typeface="+mn-lt"/>
              <a:ea typeface="+mn-ea"/>
              <a:cs typeface="+mn-cs"/>
            </a:rPr>
            <a:t>る。今後、平成２８年度に策定</a:t>
          </a:r>
          <a:r>
            <a:rPr kumimoji="1" lang="ja-JP" altLang="en-US" sz="1100">
              <a:solidFill>
                <a:schemeClr val="dk1"/>
              </a:solidFill>
              <a:effectLst/>
              <a:latin typeface="+mn-lt"/>
              <a:ea typeface="+mn-ea"/>
              <a:cs typeface="+mn-cs"/>
            </a:rPr>
            <a:t>（令和４年度に改訂）</a:t>
          </a:r>
          <a:r>
            <a:rPr kumimoji="1" lang="ja-JP" altLang="ja-JP" sz="1100">
              <a:solidFill>
                <a:schemeClr val="dk1"/>
              </a:solidFill>
              <a:effectLst/>
              <a:latin typeface="+mn-lt"/>
              <a:ea typeface="+mn-ea"/>
              <a:cs typeface="+mn-cs"/>
            </a:rPr>
            <a:t>された公共ファシリティマネジメント基本方針、公共施設適正配置計画、公共施設長寿命化計画に基づき、施設の建替えや統合等も含め適切に進めていく。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99077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57150</xdr:rowOff>
    </xdr:from>
    <xdr:to>
      <xdr:col>24</xdr:col>
      <xdr:colOff>114300</xdr:colOff>
      <xdr:row>33</xdr:row>
      <xdr:rowOff>158750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143527</xdr:rowOff>
    </xdr:from>
    <xdr:ext cx="340478"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5629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157480</xdr:rowOff>
    </xdr:from>
    <xdr:to>
      <xdr:col>20</xdr:col>
      <xdr:colOff>38100</xdr:colOff>
      <xdr:row>34</xdr:row>
      <xdr:rowOff>87630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107950</xdr:rowOff>
    </xdr:from>
    <xdr:to>
      <xdr:col>24</xdr:col>
      <xdr:colOff>63500</xdr:colOff>
      <xdr:row>34</xdr:row>
      <xdr:rowOff>36830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5765800"/>
          <a:ext cx="8382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132080</xdr:rowOff>
    </xdr:from>
    <xdr:to>
      <xdr:col>15</xdr:col>
      <xdr:colOff>101600</xdr:colOff>
      <xdr:row>34</xdr:row>
      <xdr:rowOff>62230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11430</xdr:rowOff>
    </xdr:from>
    <xdr:to>
      <xdr:col>19</xdr:col>
      <xdr:colOff>177800</xdr:colOff>
      <xdr:row>34</xdr:row>
      <xdr:rowOff>36830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58407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11430</xdr:rowOff>
    </xdr:from>
    <xdr:to>
      <xdr:col>15</xdr:col>
      <xdr:colOff>50800</xdr:colOff>
      <xdr:row>39</xdr:row>
      <xdr:rowOff>95250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5840730"/>
          <a:ext cx="88900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19050</xdr:rowOff>
    </xdr:from>
    <xdr:to>
      <xdr:col>6</xdr:col>
      <xdr:colOff>38100</xdr:colOff>
      <xdr:row>39</xdr:row>
      <xdr:rowOff>120650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69850</xdr:rowOff>
    </xdr:from>
    <xdr:to>
      <xdr:col>10</xdr:col>
      <xdr:colOff>114300</xdr:colOff>
      <xdr:row>39</xdr:row>
      <xdr:rowOff>95250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75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20337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31767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104157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78757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38061" y="5565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111777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66420</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5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56442</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57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33565</xdr:rowOff>
    </xdr:from>
    <xdr:to>
      <xdr:col>50</xdr:col>
      <xdr:colOff>165100</xdr:colOff>
      <xdr:row>39</xdr:row>
      <xdr:rowOff>135165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84365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7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84365</xdr:rowOff>
    </xdr:from>
    <xdr:to>
      <xdr:col>50</xdr:col>
      <xdr:colOff>114300</xdr:colOff>
      <xdr:row>39</xdr:row>
      <xdr:rowOff>84365</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49893</xdr:rowOff>
    </xdr:from>
    <xdr:to>
      <xdr:col>41</xdr:col>
      <xdr:colOff>101600</xdr:colOff>
      <xdr:row>41</xdr:row>
      <xdr:rowOff>151493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84365</xdr:rowOff>
    </xdr:from>
    <xdr:to>
      <xdr:col>45</xdr:col>
      <xdr:colOff>177800</xdr:colOff>
      <xdr:row>41</xdr:row>
      <xdr:rowOff>100693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7709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49893</xdr:rowOff>
    </xdr:from>
    <xdr:to>
      <xdr:col>36</xdr:col>
      <xdr:colOff>165100</xdr:colOff>
      <xdr:row>41</xdr:row>
      <xdr:rowOff>151493</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100693</xdr:rowOff>
    </xdr:from>
    <xdr:to>
      <xdr:col>41</xdr:col>
      <xdr:colOff>50800</xdr:colOff>
      <xdr:row>41</xdr:row>
      <xdr:rowOff>100693</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713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9270</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151692</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142620</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142620</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104792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80645</xdr:rowOff>
    </xdr:from>
    <xdr:to>
      <xdr:col>20</xdr:col>
      <xdr:colOff>38100</xdr:colOff>
      <xdr:row>62</xdr:row>
      <xdr:rowOff>10795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62</xdr:row>
      <xdr:rowOff>5715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5898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131445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5460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xdr:rowOff>
    </xdr:from>
    <xdr:to>
      <xdr:col>10</xdr:col>
      <xdr:colOff>165100</xdr:colOff>
      <xdr:row>61</xdr:row>
      <xdr:rowOff>109855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59055</xdr:rowOff>
    </xdr:from>
    <xdr:to>
      <xdr:col>15</xdr:col>
      <xdr:colOff>50800</xdr:colOff>
      <xdr:row>61</xdr:row>
      <xdr:rowOff>87630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517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59055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4698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126382</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57802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1922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100982</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17162</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47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52087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83820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34925</xdr:rowOff>
    </xdr:from>
    <xdr:to>
      <xdr:col>41</xdr:col>
      <xdr:colOff>101600</xdr:colOff>
      <xdr:row>62</xdr:row>
      <xdr:rowOff>136525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85725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137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34925</xdr:rowOff>
    </xdr:from>
    <xdr:to>
      <xdr:col>36</xdr:col>
      <xdr:colOff>165100</xdr:colOff>
      <xdr:row>62</xdr:row>
      <xdr:rowOff>136525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85725</xdr:rowOff>
    </xdr:from>
    <xdr:to>
      <xdr:col>41</xdr:col>
      <xdr:colOff>50800</xdr:colOff>
      <xdr:row>62</xdr:row>
      <xdr:rowOff>85725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715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139082</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24782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20972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147337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151147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153052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153052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F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0000000-0008-0000-0F00-000021010000}"/>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F00-000023010000}"/>
            </a:ext>
          </a:extLst>
        </xdr:cNvPr>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F00-000025010000}"/>
            </a:ext>
          </a:extLst>
        </xdr:cNvPr>
        <xdr:cNvSpPr txBox="1"/>
      </xdr:nvSpPr>
      <xdr:spPr>
        <a:xfrm>
          <a:off x="46736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154939</xdr:rowOff>
    </xdr:from>
    <xdr:to>
      <xdr:col>24</xdr:col>
      <xdr:colOff>114300</xdr:colOff>
      <xdr:row>79</xdr:row>
      <xdr:rowOff>85089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584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107966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F00-000031010000}"/>
            </a:ext>
          </a:extLst>
        </xdr:cNvPr>
        <xdr:cNvSpPr txBox="1"/>
      </xdr:nvSpPr>
      <xdr:spPr>
        <a:xfrm>
          <a:off x="4673600"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34289</xdr:rowOff>
    </xdr:from>
    <xdr:to>
      <xdr:col>24</xdr:col>
      <xdr:colOff>63500</xdr:colOff>
      <xdr:row>79</xdr:row>
      <xdr:rowOff>129539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3797300" y="135788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34925</xdr:rowOff>
    </xdr:from>
    <xdr:to>
      <xdr:col>15</xdr:col>
      <xdr:colOff>101600</xdr:colOff>
      <xdr:row>79</xdr:row>
      <xdr:rowOff>136525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85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85725</xdr:rowOff>
    </xdr:from>
    <xdr:to>
      <xdr:col>19</xdr:col>
      <xdr:colOff>177800</xdr:colOff>
      <xdr:row>79</xdr:row>
      <xdr:rowOff>129539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908300" y="136302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160655</xdr:rowOff>
    </xdr:from>
    <xdr:to>
      <xdr:col>10</xdr:col>
      <xdr:colOff>165100</xdr:colOff>
      <xdr:row>79</xdr:row>
      <xdr:rowOff>90805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968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40005</xdr:rowOff>
    </xdr:from>
    <xdr:to>
      <xdr:col>15</xdr:col>
      <xdr:colOff>50800</xdr:colOff>
      <xdr:row>79</xdr:row>
      <xdr:rowOff>85725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019300" y="135845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116839</xdr:rowOff>
    </xdr:from>
    <xdr:to>
      <xdr:col>6</xdr:col>
      <xdr:colOff>38100</xdr:colOff>
      <xdr:row>79</xdr:row>
      <xdr:rowOff>46989</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079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167639</xdr:rowOff>
    </xdr:from>
    <xdr:to>
      <xdr:col>10</xdr:col>
      <xdr:colOff>114300</xdr:colOff>
      <xdr:row>79</xdr:row>
      <xdr:rowOff>40005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130300" y="135407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165752</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F00-00003E010000}"/>
            </a:ext>
          </a:extLst>
        </xdr:cNvPr>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153052</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F00-00003F010000}"/>
            </a:ext>
          </a:extLst>
        </xdr:cNvPr>
        <xdr:cNvSpPr txBox="1"/>
      </xdr:nvSpPr>
      <xdr:spPr>
        <a:xfrm>
          <a:off x="2705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107332</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F00-000040010000}"/>
            </a:ext>
          </a:extLst>
        </xdr:cNvPr>
        <xdr:cNvSpPr txBox="1"/>
      </xdr:nvSpPr>
      <xdr:spPr>
        <a:xfrm>
          <a:off x="18167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63516</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F00-000041010000}"/>
            </a:ext>
          </a:extLst>
        </xdr:cNvPr>
        <xdr:cNvSpPr txBox="1"/>
      </xdr:nvSpPr>
      <xdr:spPr>
        <a:xfrm>
          <a:off x="927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44450</xdr:rowOff>
    </xdr:from>
    <xdr:to>
      <xdr:col>55</xdr:col>
      <xdr:colOff>50800</xdr:colOff>
      <xdr:row>79</xdr:row>
      <xdr:rowOff>146050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67327</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19304</xdr:rowOff>
    </xdr:from>
    <xdr:to>
      <xdr:col>50</xdr:col>
      <xdr:colOff>165100</xdr:colOff>
      <xdr:row>80</xdr:row>
      <xdr:rowOff>120904</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37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95250</xdr:rowOff>
    </xdr:from>
    <xdr:to>
      <xdr:col>55</xdr:col>
      <xdr:colOff>0</xdr:colOff>
      <xdr:row>80</xdr:row>
      <xdr:rowOff>70104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36398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28448</xdr:rowOff>
    </xdr:from>
    <xdr:to>
      <xdr:col>46</xdr:col>
      <xdr:colOff>38100</xdr:colOff>
      <xdr:row>80</xdr:row>
      <xdr:rowOff>130048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70104</xdr:rowOff>
    </xdr:from>
    <xdr:to>
      <xdr:col>50</xdr:col>
      <xdr:colOff>114300</xdr:colOff>
      <xdr:row>80</xdr:row>
      <xdr:rowOff>79248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3786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28448</xdr:rowOff>
    </xdr:from>
    <xdr:to>
      <xdr:col>41</xdr:col>
      <xdr:colOff>101600</xdr:colOff>
      <xdr:row>80</xdr:row>
      <xdr:rowOff>130048</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79248</xdr:rowOff>
    </xdr:from>
    <xdr:to>
      <xdr:col>45</xdr:col>
      <xdr:colOff>177800</xdr:colOff>
      <xdr:row>80</xdr:row>
      <xdr:rowOff>79248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861300" y="13795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28448</xdr:rowOff>
    </xdr:from>
    <xdr:to>
      <xdr:col>36</xdr:col>
      <xdr:colOff>165100</xdr:colOff>
      <xdr:row>80</xdr:row>
      <xdr:rowOff>130048</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37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79248</xdr:rowOff>
    </xdr:from>
    <xdr:to>
      <xdr:col>41</xdr:col>
      <xdr:colOff>50800</xdr:colOff>
      <xdr:row>80</xdr:row>
      <xdr:rowOff>79248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972300" y="13795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25164</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98314</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52595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137431</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146575</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146575</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146575</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351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136451</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79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115207</xdr:rowOff>
    </xdr:from>
    <xdr:to>
      <xdr:col>24</xdr:col>
      <xdr:colOff>114300</xdr:colOff>
      <xdr:row>109</xdr:row>
      <xdr:rowOff>45357</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5847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30134</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673600" y="1854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111942</xdr:rowOff>
    </xdr:from>
    <xdr:to>
      <xdr:col>20</xdr:col>
      <xdr:colOff>38100</xdr:colOff>
      <xdr:row>109</xdr:row>
      <xdr:rowOff>42092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746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162742</xdr:rowOff>
    </xdr:from>
    <xdr:to>
      <xdr:col>24</xdr:col>
      <xdr:colOff>63500</xdr:colOff>
      <xdr:row>108</xdr:row>
      <xdr:rowOff>166007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797300" y="1867934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108676</xdr:rowOff>
    </xdr:from>
    <xdr:to>
      <xdr:col>15</xdr:col>
      <xdr:colOff>101600</xdr:colOff>
      <xdr:row>109</xdr:row>
      <xdr:rowOff>38826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857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159476</xdr:rowOff>
    </xdr:from>
    <xdr:to>
      <xdr:col>19</xdr:col>
      <xdr:colOff>177800</xdr:colOff>
      <xdr:row>108</xdr:row>
      <xdr:rowOff>162742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908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105411</xdr:rowOff>
    </xdr:from>
    <xdr:to>
      <xdr:col>10</xdr:col>
      <xdr:colOff>165100</xdr:colOff>
      <xdr:row>109</xdr:row>
      <xdr:rowOff>35561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968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156211</xdr:rowOff>
    </xdr:from>
    <xdr:to>
      <xdr:col>15</xdr:col>
      <xdr:colOff>50800</xdr:colOff>
      <xdr:row>108</xdr:row>
      <xdr:rowOff>159476</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019300" y="1867281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90714</xdr:rowOff>
    </xdr:from>
    <xdr:to>
      <xdr:col>6</xdr:col>
      <xdr:colOff>38100</xdr:colOff>
      <xdr:row>109</xdr:row>
      <xdr:rowOff>20864</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079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141514</xdr:rowOff>
    </xdr:from>
    <xdr:to>
      <xdr:col>10</xdr:col>
      <xdr:colOff>114300</xdr:colOff>
      <xdr:row>108</xdr:row>
      <xdr:rowOff>156211</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30300" y="18658114"/>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33219</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29953</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26688</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871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11991</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45738</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10515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67311</xdr:rowOff>
    </xdr:from>
    <xdr:to>
      <xdr:col>50</xdr:col>
      <xdr:colOff>165100</xdr:colOff>
      <xdr:row>107</xdr:row>
      <xdr:rowOff>168911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9588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118111</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9639300" y="18463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8750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861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972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160038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93917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120032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80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137795</xdr:rowOff>
    </xdr:from>
    <xdr:to>
      <xdr:col>81</xdr:col>
      <xdr:colOff>101600</xdr:colOff>
      <xdr:row>38</xdr:row>
      <xdr:rowOff>67945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17145</xdr:rowOff>
    </xdr:from>
    <xdr:to>
      <xdr:col>85</xdr:col>
      <xdr:colOff>127000</xdr:colOff>
      <xdr:row>38</xdr:row>
      <xdr:rowOff>102870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5481300" y="65322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38</xdr:row>
      <xdr:rowOff>17145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4465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102870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3703300" y="63607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52070</xdr:rowOff>
    </xdr:from>
    <xdr:to>
      <xdr:col>67</xdr:col>
      <xdr:colOff>101600</xdr:colOff>
      <xdr:row>36</xdr:row>
      <xdr:rowOff>153670</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102870</xdr:rowOff>
    </xdr:from>
    <xdr:to>
      <xdr:col>71</xdr:col>
      <xdr:colOff>177800</xdr:colOff>
      <xdr:row>37</xdr:row>
      <xdr:rowOff>17145</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2750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3827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84472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170197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43017</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901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5717</xdr:rowOff>
    </xdr:from>
    <xdr:to>
      <xdr:col>116</xdr:col>
      <xdr:colOff>114300</xdr:colOff>
      <xdr:row>40</xdr:row>
      <xdr:rowOff>107317</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68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28594</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671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7096</xdr:rowOff>
    </xdr:from>
    <xdr:to>
      <xdr:col>112</xdr:col>
      <xdr:colOff>38100</xdr:colOff>
      <xdr:row>40</xdr:row>
      <xdr:rowOff>108696</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68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56517</xdr:rowOff>
    </xdr:from>
    <xdr:to>
      <xdr:col>116</xdr:col>
      <xdr:colOff>63500</xdr:colOff>
      <xdr:row>40</xdr:row>
      <xdr:rowOff>57896</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1323300" y="6914517"/>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10148</xdr:rowOff>
    </xdr:from>
    <xdr:to>
      <xdr:col>107</xdr:col>
      <xdr:colOff>101600</xdr:colOff>
      <xdr:row>40</xdr:row>
      <xdr:rowOff>111748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8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57896</xdr:rowOff>
    </xdr:from>
    <xdr:to>
      <xdr:col>111</xdr:col>
      <xdr:colOff>177800</xdr:colOff>
      <xdr:row>40</xdr:row>
      <xdr:rowOff>60948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6915896"/>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11315</xdr:rowOff>
    </xdr:from>
    <xdr:to>
      <xdr:col>102</xdr:col>
      <xdr:colOff>165100</xdr:colOff>
      <xdr:row>40</xdr:row>
      <xdr:rowOff>112915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8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60948</xdr:rowOff>
    </xdr:from>
    <xdr:to>
      <xdr:col>107</xdr:col>
      <xdr:colOff>50800</xdr:colOff>
      <xdr:row>40</xdr:row>
      <xdr:rowOff>62115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918948"/>
          <a:ext cx="889000" cy="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11467</xdr:rowOff>
    </xdr:from>
    <xdr:to>
      <xdr:col>98</xdr:col>
      <xdr:colOff>38100</xdr:colOff>
      <xdr:row>40</xdr:row>
      <xdr:rowOff>113067</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8605500" y="68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62115</xdr:rowOff>
    </xdr:from>
    <xdr:to>
      <xdr:col>102</xdr:col>
      <xdr:colOff>114300</xdr:colOff>
      <xdr:row>40</xdr:row>
      <xdr:rowOff>62267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8656300" y="692011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158155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158391</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37096</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51894</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08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125223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1043411" y="664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128275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0167111" y="664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129442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9278111" y="6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129594</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8389111" y="66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62</xdr:row>
      <xdr:rowOff>41910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5481300" y="105956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137160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05194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3652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60960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3703300" y="104432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156210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814300" y="103632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63</xdr:row>
      <xdr:rowOff>160565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961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109765</xdr:rowOff>
    </xdr:from>
    <xdr:to>
      <xdr:col>107</xdr:col>
      <xdr:colOff>101600</xdr:colOff>
      <xdr:row>64</xdr:row>
      <xdr:rowOff>39915</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160565</xdr:rowOff>
    </xdr:from>
    <xdr:to>
      <xdr:col>111</xdr:col>
      <xdr:colOff>177800</xdr:colOff>
      <xdr:row>63</xdr:row>
      <xdr:rowOff>160565</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109765</xdr:rowOff>
    </xdr:from>
    <xdr:to>
      <xdr:col>102</xdr:col>
      <xdr:colOff>165100</xdr:colOff>
      <xdr:row>64</xdr:row>
      <xdr:rowOff>39915</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160565</xdr:rowOff>
    </xdr:from>
    <xdr:to>
      <xdr:col>107</xdr:col>
      <xdr:colOff>50800</xdr:colOff>
      <xdr:row>63</xdr:row>
      <xdr:rowOff>160565</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109765</xdr:rowOff>
    </xdr:from>
    <xdr:to>
      <xdr:col>98</xdr:col>
      <xdr:colOff>38100</xdr:colOff>
      <xdr:row>64</xdr:row>
      <xdr:rowOff>39915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160565</xdr:rowOff>
    </xdr:from>
    <xdr:to>
      <xdr:col>102</xdr:col>
      <xdr:colOff>114300</xdr:colOff>
      <xdr:row>63</xdr:row>
      <xdr:rowOff>160565</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961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31042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0199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31042</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9310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31042</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84214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128270</xdr:rowOff>
    </xdr:from>
    <xdr:to>
      <xdr:col>81</xdr:col>
      <xdr:colOff>101600</xdr:colOff>
      <xdr:row>82</xdr:row>
      <xdr:rowOff>58420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xdr:rowOff>
    </xdr:from>
    <xdr:to>
      <xdr:col>85</xdr:col>
      <xdr:colOff>127000</xdr:colOff>
      <xdr:row>82</xdr:row>
      <xdr:rowOff>49530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4066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82</xdr:row>
      <xdr:rowOff>7620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592300" y="140227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135255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3980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10161</xdr:rowOff>
    </xdr:from>
    <xdr:to>
      <xdr:col>67</xdr:col>
      <xdr:colOff>101600</xdr:colOff>
      <xdr:row>81</xdr:row>
      <xdr:rowOff>111761</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60961</xdr:rowOff>
    </xdr:from>
    <xdr:to>
      <xdr:col>71</xdr:col>
      <xdr:colOff>177800</xdr:colOff>
      <xdr:row>81</xdr:row>
      <xdr:rowOff>93345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49547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5732</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135272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128288</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160020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55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109220</xdr:rowOff>
    </xdr:from>
    <xdr:to>
      <xdr:col>98</xdr:col>
      <xdr:colOff>38100</xdr:colOff>
      <xdr:row>85</xdr:row>
      <xdr:rowOff>39370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160020</xdr:rowOff>
    </xdr:from>
    <xdr:to>
      <xdr:col>102</xdr:col>
      <xdr:colOff>114300</xdr:colOff>
      <xdr:row>84</xdr:row>
      <xdr:rowOff>160020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18656300" y="1456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30497</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61323</xdr:rowOff>
    </xdr:from>
    <xdr:to>
      <xdr:col>85</xdr:col>
      <xdr:colOff>177800</xdr:colOff>
      <xdr:row>103</xdr:row>
      <xdr:rowOff>162923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84200</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757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69669</xdr:rowOff>
    </xdr:from>
    <xdr:to>
      <xdr:col>85</xdr:col>
      <xdr:colOff>127000</xdr:colOff>
      <xdr:row>103</xdr:row>
      <xdr:rowOff>112123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77290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27214</xdr:rowOff>
    </xdr:from>
    <xdr:to>
      <xdr:col>81</xdr:col>
      <xdr:colOff>50800</xdr:colOff>
      <xdr:row>103</xdr:row>
      <xdr:rowOff>69669</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76865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103777</xdr:rowOff>
    </xdr:from>
    <xdr:to>
      <xdr:col>72</xdr:col>
      <xdr:colOff>38100</xdr:colOff>
      <xdr:row>103</xdr:row>
      <xdr:rowOff>33927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154577</xdr:rowOff>
    </xdr:from>
    <xdr:to>
      <xdr:col>76</xdr:col>
      <xdr:colOff>114300</xdr:colOff>
      <xdr:row>103</xdr:row>
      <xdr:rowOff>27214</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3703300" y="176424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61323</xdr:rowOff>
    </xdr:from>
    <xdr:to>
      <xdr:col>67</xdr:col>
      <xdr:colOff>101600</xdr:colOff>
      <xdr:row>102</xdr:row>
      <xdr:rowOff>162923</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754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112123</xdr:rowOff>
    </xdr:from>
    <xdr:to>
      <xdr:col>71</xdr:col>
      <xdr:colOff>177800</xdr:colOff>
      <xdr:row>102</xdr:row>
      <xdr:rowOff>154577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76000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103432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144253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50454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736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8000</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732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a:extLst>
            <a:ext uri="{FF2B5EF4-FFF2-40B4-BE49-F238E27FC236}">
              <a16:creationId xmlns:a16="http://schemas.microsoft.com/office/drawing/2014/main" id="{00000000-0008-0000-0F00-00009903000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a:extLst>
            <a:ext uri="{FF2B5EF4-FFF2-40B4-BE49-F238E27FC236}">
              <a16:creationId xmlns:a16="http://schemas.microsoft.com/office/drawing/2014/main" id="{00000000-0008-0000-0F00-00009B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a:extLst>
            <a:ext uri="{FF2B5EF4-FFF2-40B4-BE49-F238E27FC236}">
              <a16:creationId xmlns:a16="http://schemas.microsoft.com/office/drawing/2014/main" id="{00000000-0008-0000-0F00-00009C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a:extLst>
            <a:ext uri="{FF2B5EF4-FFF2-40B4-BE49-F238E27FC236}">
              <a16:creationId xmlns:a16="http://schemas.microsoft.com/office/drawing/2014/main" id="{00000000-0008-0000-0F00-00009D030000}"/>
            </a:ext>
          </a:extLst>
        </xdr:cNvPr>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a:extLst>
            <a:ext uri="{FF2B5EF4-FFF2-40B4-BE49-F238E27FC236}">
              <a16:creationId xmlns:a16="http://schemas.microsoft.com/office/drawing/2014/main" id="{00000000-0008-0000-0F00-0000A0030000}"/>
            </a:ext>
          </a:extLst>
        </xdr:cNvPr>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2110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120414</xdr:rowOff>
    </xdr:from>
    <xdr:ext cx="469744" cy="259045"/>
    <xdr:sp macro="" textlink="">
      <xdr:nvSpPr>
        <xdr:cNvPr id="937" name="【庁舎】&#10;一人当たり面積該当値テキスト">
          <a:extLst>
            <a:ext uri="{FF2B5EF4-FFF2-40B4-BE49-F238E27FC236}">
              <a16:creationId xmlns:a16="http://schemas.microsoft.com/office/drawing/2014/main" id="{00000000-0008-0000-0F00-0000A9030000}"/>
            </a:ext>
          </a:extLst>
        </xdr:cNvPr>
        <xdr:cNvSpPr txBox="1"/>
      </xdr:nvSpPr>
      <xdr:spPr>
        <a:xfrm>
          <a:off x="221996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21337</xdr:rowOff>
    </xdr:from>
    <xdr:to>
      <xdr:col>116</xdr:col>
      <xdr:colOff>63500</xdr:colOff>
      <xdr:row>106</xdr:row>
      <xdr:rowOff>25908</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21323300" y="181950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35052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flipV="1">
          <a:off x="20434300" y="1819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19494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35052</xdr:rowOff>
    </xdr:from>
    <xdr:to>
      <xdr:col>107</xdr:col>
      <xdr:colOff>50800</xdr:colOff>
      <xdr:row>106</xdr:row>
      <xdr:rowOff>39624</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19545300" y="1820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39624</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a:off x="18656300" y="1820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a:extLst>
            <a:ext uri="{FF2B5EF4-FFF2-40B4-BE49-F238E27FC236}">
              <a16:creationId xmlns:a16="http://schemas.microsoft.com/office/drawing/2014/main" id="{00000000-0008-0000-0F00-0000B2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a:extLst>
            <a:ext uri="{FF2B5EF4-FFF2-40B4-BE49-F238E27FC236}">
              <a16:creationId xmlns:a16="http://schemas.microsoft.com/office/drawing/2014/main" id="{00000000-0008-0000-0F00-0000B3030000}"/>
            </a:ext>
          </a:extLst>
        </xdr:cNvPr>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a:extLst>
            <a:ext uri="{FF2B5EF4-FFF2-40B4-BE49-F238E27FC236}">
              <a16:creationId xmlns:a16="http://schemas.microsoft.com/office/drawing/2014/main" id="{00000000-0008-0000-0F00-0000B4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a:extLst>
            <a:ext uri="{FF2B5EF4-FFF2-40B4-BE49-F238E27FC236}">
              <a16:creationId xmlns:a16="http://schemas.microsoft.com/office/drawing/2014/main" id="{00000000-0008-0000-0F00-0000B5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50" name="n_1mainValue【庁舎】&#10;一人当たり面積">
          <a:extLst>
            <a:ext uri="{FF2B5EF4-FFF2-40B4-BE49-F238E27FC236}">
              <a16:creationId xmlns:a16="http://schemas.microsoft.com/office/drawing/2014/main" id="{00000000-0008-0000-0F00-0000B6030000}"/>
            </a:ext>
          </a:extLst>
        </xdr:cNvPr>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951" name="n_2mainValue【庁舎】&#10;一人当たり面積">
          <a:extLst>
            <a:ext uri="{FF2B5EF4-FFF2-40B4-BE49-F238E27FC236}">
              <a16:creationId xmlns:a16="http://schemas.microsoft.com/office/drawing/2014/main" id="{00000000-0008-0000-0F00-0000B7030000}"/>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952" name="n_3mainValue【庁舎】&#10;一人当たり面積">
          <a:extLst>
            <a:ext uri="{FF2B5EF4-FFF2-40B4-BE49-F238E27FC236}">
              <a16:creationId xmlns:a16="http://schemas.microsoft.com/office/drawing/2014/main" id="{00000000-0008-0000-0F00-0000B8030000}"/>
            </a:ext>
          </a:extLst>
        </xdr:cNvPr>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53" name="n_4mainValue【庁舎】&#10;一人当たり面積">
          <a:extLst>
            <a:ext uri="{FF2B5EF4-FFF2-40B4-BE49-F238E27FC236}">
              <a16:creationId xmlns:a16="http://schemas.microsoft.com/office/drawing/2014/main" id="{00000000-0008-0000-0F00-0000B9030000}"/>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F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F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F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有形固定資産減価償却率が類似団体内平均より特に高い施設は市民会館</a:t>
          </a:r>
          <a:r>
            <a:rPr kumimoji="1" lang="ja-JP" altLang="en-US" sz="1100">
              <a:solidFill>
                <a:schemeClr val="dk1"/>
              </a:solidFill>
              <a:effectLst/>
              <a:latin typeface="+mn-lt"/>
              <a:ea typeface="+mn-ea"/>
              <a:cs typeface="+mn-cs"/>
            </a:rPr>
            <a:t>・保険センター・保健所</a:t>
          </a:r>
          <a:r>
            <a:rPr kumimoji="1" lang="ja-JP" altLang="ja-JP" sz="1100">
              <a:solidFill>
                <a:schemeClr val="dk1"/>
              </a:solidFill>
              <a:effectLst/>
              <a:latin typeface="+mn-lt"/>
              <a:ea typeface="+mn-ea"/>
              <a:cs typeface="+mn-cs"/>
            </a:rPr>
            <a:t>、特に低い施設は図書館、福祉施設、一般廃棄物処理施設である。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市民会館については、</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年度に大規模な改修を行って</a:t>
          </a:r>
          <a:r>
            <a:rPr kumimoji="1" lang="ja-JP" altLang="en-US" sz="1100">
              <a:solidFill>
                <a:schemeClr val="dk1"/>
              </a:solidFill>
              <a:effectLst/>
              <a:latin typeface="+mn-lt"/>
              <a:ea typeface="+mn-ea"/>
              <a:cs typeface="+mn-cs"/>
            </a:rPr>
            <a:t>いる。また、</a:t>
          </a:r>
          <a:r>
            <a:rPr kumimoji="1" lang="ja-JP" altLang="ja-JP" sz="1100">
              <a:solidFill>
                <a:schemeClr val="dk1"/>
              </a:solidFill>
              <a:effectLst/>
              <a:latin typeface="+mn-lt"/>
              <a:ea typeface="+mn-ea"/>
              <a:cs typeface="+mn-cs"/>
            </a:rPr>
            <a:t>図書館については、令和２年度に図書館（新設：小牧市中央図書館）の建替え、福祉施設については、</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に第</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老人福祉センターの</a:t>
          </a:r>
          <a:r>
            <a:rPr kumimoji="1" lang="ja-JP" altLang="en-US" sz="1100">
              <a:solidFill>
                <a:schemeClr val="dk1"/>
              </a:solidFill>
              <a:effectLst/>
              <a:latin typeface="+mn-lt"/>
              <a:ea typeface="+mn-ea"/>
              <a:cs typeface="+mn-cs"/>
            </a:rPr>
            <a:t>新設</a:t>
          </a:r>
          <a:r>
            <a:rPr kumimoji="1" lang="ja-JP" altLang="ja-JP" sz="1100">
              <a:solidFill>
                <a:schemeClr val="dk1"/>
              </a:solidFill>
              <a:effectLst/>
              <a:latin typeface="+mn-lt"/>
              <a:ea typeface="+mn-ea"/>
              <a:cs typeface="+mn-cs"/>
            </a:rPr>
            <a:t>、一般廃棄物処理施設については、平成２６年度に小牧岩倉エコルセンターの建設を行ったため、減価償却率が低くなっている。今後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、平成２８年度策定</a:t>
          </a:r>
          <a:r>
            <a:rPr kumimoji="1" lang="ja-JP" altLang="en-US" sz="1100">
              <a:solidFill>
                <a:schemeClr val="dk1"/>
              </a:solidFill>
              <a:effectLst/>
              <a:latin typeface="+mn-lt"/>
              <a:ea typeface="+mn-ea"/>
              <a:cs typeface="+mn-cs"/>
            </a:rPr>
            <a:t>（令和４年度改訂）</a:t>
          </a:r>
          <a:r>
            <a:rPr kumimoji="1" lang="ja-JP" altLang="ja-JP" sz="1100">
              <a:solidFill>
                <a:schemeClr val="dk1"/>
              </a:solidFill>
              <a:effectLst/>
              <a:latin typeface="+mn-lt"/>
              <a:ea typeface="+mn-ea"/>
              <a:cs typeface="+mn-cs"/>
            </a:rPr>
            <a:t>の公共ファシリティマネジメント基本方針、公共施設適正配置計画、公共施設長寿命化計画に基づき、施設の維持管理を適切に進めていく。</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事業所の集中等により、法人市民税が他団体と比べ多いため、類似団体平均を大きく上回る</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しかし、法人市民税収については、税制改正等の影響を大きく受けるため、今後は税の徴収強化等に加え、更なる財源確保に努める。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139700</xdr:rowOff>
    </xdr:from>
    <xdr:to>
      <xdr:col>23</xdr:col>
      <xdr:colOff>133350</xdr:colOff>
      <xdr:row>36</xdr:row>
      <xdr:rowOff>8467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1404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79375</xdr:rowOff>
    </xdr:from>
    <xdr:to>
      <xdr:col>19</xdr:col>
      <xdr:colOff>133350</xdr:colOff>
      <xdr:row>35</xdr:row>
      <xdr:rowOff>139700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79375</xdr:rowOff>
    </xdr:from>
    <xdr:to>
      <xdr:col>15</xdr:col>
      <xdr:colOff>82550</xdr:colOff>
      <xdr:row>35</xdr:row>
      <xdr:rowOff>119592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0801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119592</xdr:rowOff>
    </xdr:from>
    <xdr:to>
      <xdr:col>11</xdr:col>
      <xdr:colOff>31750</xdr:colOff>
      <xdr:row>35</xdr:row>
      <xdr:rowOff>159808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1203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129117</xdr:rowOff>
    </xdr:from>
    <xdr:to>
      <xdr:col>23</xdr:col>
      <xdr:colOff>184150</xdr:colOff>
      <xdr:row>36</xdr:row>
      <xdr:rowOff>59267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50394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88900</xdr:rowOff>
    </xdr:from>
    <xdr:to>
      <xdr:col>19</xdr:col>
      <xdr:colOff>184150</xdr:colOff>
      <xdr:row>36</xdr:row>
      <xdr:rowOff>19050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5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28575</xdr:rowOff>
    </xdr:from>
    <xdr:to>
      <xdr:col>15</xdr:col>
      <xdr:colOff>133350</xdr:colOff>
      <xdr:row>35</xdr:row>
      <xdr:rowOff>130175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33</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68792</xdr:rowOff>
    </xdr:from>
    <xdr:to>
      <xdr:col>11</xdr:col>
      <xdr:colOff>82550</xdr:colOff>
      <xdr:row>35</xdr:row>
      <xdr:rowOff>170392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9119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3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109008</xdr:rowOff>
    </xdr:from>
    <xdr:to>
      <xdr:col>7</xdr:col>
      <xdr:colOff>31750</xdr:colOff>
      <xdr:row>36</xdr:row>
      <xdr:rowOff>39158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49335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地方税の増などにより、経常一般財源等が増加したが、扶助費や補助費等などの増により、経常経費充当一般財源等も増加となった。経常収支比率は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ポイント増となったものの、類似団体平均を下回った。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今後も人件費と扶助費の増嵩等により厳しい状況となることが予想されるため、事務事業の見直しによる経費削減に努める。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165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62</xdr:row>
      <xdr:rowOff>86678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6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60</xdr:row>
      <xdr:rowOff>109855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4256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84138</xdr:rowOff>
    </xdr:from>
    <xdr:to>
      <xdr:col>23</xdr:col>
      <xdr:colOff>184150</xdr:colOff>
      <xdr:row>63</xdr:row>
      <xdr:rowOff>14288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100665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35878</xdr:rowOff>
    </xdr:from>
    <xdr:to>
      <xdr:col>19</xdr:col>
      <xdr:colOff>184150</xdr:colOff>
      <xdr:row>62</xdr:row>
      <xdr:rowOff>137478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122255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5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4763</xdr:rowOff>
    </xdr:from>
    <xdr:to>
      <xdr:col>7</xdr:col>
      <xdr:colOff>31750</xdr:colOff>
      <xdr:row>60</xdr:row>
      <xdr:rowOff>106363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116540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人当たりの金額が類似団体平均を上回っているのは、主に物件費の割合が高いことが要因となっている。</a:t>
          </a:r>
        </a:p>
        <a:p>
          <a:r>
            <a:rPr kumimoji="1" lang="ja-JP" altLang="en-US" sz="1300">
              <a:latin typeface="ＭＳ Ｐゴシック" panose="020B0600070205080204" pitchFamily="50" charset="-128"/>
              <a:ea typeface="ＭＳ Ｐゴシック" panose="020B0600070205080204" pitchFamily="50" charset="-128"/>
            </a:rPr>
            <a:t>　これは指定管理者制度の導入などにより、業務委託が増えていることが主な要因である。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今後は適正な定員管理や事務事業の見直しによる経費削減に努める。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73578</xdr:rowOff>
    </xdr:from>
    <xdr:to>
      <xdr:col>23</xdr:col>
      <xdr:colOff>133350</xdr:colOff>
      <xdr:row>89</xdr:row>
      <xdr:rowOff>493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9578"/>
          <a:ext cx="0" cy="1469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144020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493</xdr:rowOff>
    </xdr:from>
    <xdr:to>
      <xdr:col>24</xdr:col>
      <xdr:colOff>12700</xdr:colOff>
      <xdr:row>89</xdr:row>
      <xdr:rowOff>493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159955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73578</xdr:rowOff>
    </xdr:from>
    <xdr:to>
      <xdr:col>24</xdr:col>
      <xdr:colOff>12700</xdr:colOff>
      <xdr:row>80</xdr:row>
      <xdr:rowOff>73578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159249</xdr:rowOff>
    </xdr:from>
    <xdr:to>
      <xdr:col>23</xdr:col>
      <xdr:colOff>133350</xdr:colOff>
      <xdr:row>85</xdr:row>
      <xdr:rowOff>17737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61049"/>
          <a:ext cx="8382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98249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81722</xdr:rowOff>
    </xdr:from>
    <xdr:to>
      <xdr:col>23</xdr:col>
      <xdr:colOff>184150</xdr:colOff>
      <xdr:row>84</xdr:row>
      <xdr:rowOff>11872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100843</xdr:rowOff>
    </xdr:from>
    <xdr:to>
      <xdr:col>19</xdr:col>
      <xdr:colOff>133350</xdr:colOff>
      <xdr:row>84</xdr:row>
      <xdr:rowOff>159249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31193"/>
          <a:ext cx="889000" cy="2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16140</xdr:rowOff>
    </xdr:from>
    <xdr:to>
      <xdr:col>19</xdr:col>
      <xdr:colOff>184150</xdr:colOff>
      <xdr:row>83</xdr:row>
      <xdr:rowOff>117740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127917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1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150954</xdr:rowOff>
    </xdr:from>
    <xdr:to>
      <xdr:col>15</xdr:col>
      <xdr:colOff>82550</xdr:colOff>
      <xdr:row>83</xdr:row>
      <xdr:rowOff>100843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9854"/>
          <a:ext cx="889000" cy="12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50774</xdr:rowOff>
    </xdr:from>
    <xdr:to>
      <xdr:col>15</xdr:col>
      <xdr:colOff>133350</xdr:colOff>
      <xdr:row>82</xdr:row>
      <xdr:rowOff>152374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162551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49177</xdr:rowOff>
    </xdr:from>
    <xdr:to>
      <xdr:col>11</xdr:col>
      <xdr:colOff>31750</xdr:colOff>
      <xdr:row>82</xdr:row>
      <xdr:rowOff>150954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8077"/>
          <a:ext cx="889000" cy="10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102298</xdr:rowOff>
    </xdr:from>
    <xdr:to>
      <xdr:col>11</xdr:col>
      <xdr:colOff>82550</xdr:colOff>
      <xdr:row>82</xdr:row>
      <xdr:rowOff>32448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42625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138387</xdr:rowOff>
    </xdr:from>
    <xdr:to>
      <xdr:col>23</xdr:col>
      <xdr:colOff>184150</xdr:colOff>
      <xdr:row>85</xdr:row>
      <xdr:rowOff>68537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110464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1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108449</xdr:rowOff>
    </xdr:from>
    <xdr:to>
      <xdr:col>19</xdr:col>
      <xdr:colOff>184150</xdr:colOff>
      <xdr:row>85</xdr:row>
      <xdr:rowOff>38599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23376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9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50043</xdr:rowOff>
    </xdr:from>
    <xdr:to>
      <xdr:col>15</xdr:col>
      <xdr:colOff>133350</xdr:colOff>
      <xdr:row>83</xdr:row>
      <xdr:rowOff>151643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136420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100154</xdr:rowOff>
    </xdr:from>
    <xdr:to>
      <xdr:col>11</xdr:col>
      <xdr:colOff>82550</xdr:colOff>
      <xdr:row>83</xdr:row>
      <xdr:rowOff>30304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169827</xdr:rowOff>
    </xdr:from>
    <xdr:to>
      <xdr:col>7</xdr:col>
      <xdr:colOff>31750</xdr:colOff>
      <xdr:row>82</xdr:row>
      <xdr:rowOff>99977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4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及び国の指導を踏まえ、給与の適正化を実施してきたところであり、今後も国の動向を注視し適正な給与体系の維持に努める。なお、学歴や年齢によらず、能力のある職員を積極的に登用してきたことから、類似団体との比較では高い数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130175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140759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082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9525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0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110066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685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89</xdr:row>
      <xdr:rowOff>110066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278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89959</xdr:rowOff>
    </xdr:from>
    <xdr:to>
      <xdr:col>81</xdr:col>
      <xdr:colOff>95250</xdr:colOff>
      <xdr:row>89</xdr:row>
      <xdr:rowOff>20109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62036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59266</xdr:rowOff>
    </xdr:from>
    <xdr:to>
      <xdr:col>68</xdr:col>
      <xdr:colOff>203200</xdr:colOff>
      <xdr:row>89</xdr:row>
      <xdr:rowOff>160866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145643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行財政運営を行うために、職員数の適正な管理と適正な職員配置を進めてきたこと及び技能労務職の退職不補充の結果、類似団体と比べ低い数値となっている。今後も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73116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5296"/>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45193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73116</xdr:rowOff>
    </xdr:from>
    <xdr:to>
      <xdr:col>81</xdr:col>
      <xdr:colOff>133350</xdr:colOff>
      <xdr:row>67</xdr:row>
      <xdr:rowOff>73116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6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125367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1001"/>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8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63319</xdr:rowOff>
    </xdr:from>
    <xdr:to>
      <xdr:col>77</xdr:col>
      <xdr:colOff>44450</xdr:colOff>
      <xdr:row>60</xdr:row>
      <xdr:rowOff>84001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03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41003</xdr:rowOff>
    </xdr:from>
    <xdr:to>
      <xdr:col>77</xdr:col>
      <xdr:colOff>95250</xdr:colOff>
      <xdr:row>61</xdr:row>
      <xdr:rowOff>142603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127380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5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8165</xdr:rowOff>
    </xdr:from>
    <xdr:to>
      <xdr:col>72</xdr:col>
      <xdr:colOff>203200</xdr:colOff>
      <xdr:row>60</xdr:row>
      <xdr:rowOff>63319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951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148590</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414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30860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12519</xdr:rowOff>
    </xdr:from>
    <xdr:to>
      <xdr:col>73</xdr:col>
      <xdr:colOff>44450</xdr:colOff>
      <xdr:row>60</xdr:row>
      <xdr:rowOff>114119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97790</xdr:rowOff>
    </xdr:from>
    <xdr:to>
      <xdr:col>64</xdr:col>
      <xdr:colOff>152400</xdr:colOff>
      <xdr:row>60</xdr:row>
      <xdr:rowOff>27940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38117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今後も、事務事業の効率化や基金の活用等により、起債に大きく頼ることのない財政運営に努める。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36</xdr:row>
      <xdr:rowOff>115711</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2745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115711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1806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36</xdr:row>
      <xdr:rowOff>8467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112889</xdr:rowOff>
    </xdr:from>
    <xdr:to>
      <xdr:col>68</xdr:col>
      <xdr:colOff>152400</xdr:colOff>
      <xdr:row>35</xdr:row>
      <xdr:rowOff>139700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1136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28522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51505</xdr:rowOff>
    </xdr:from>
    <xdr:to>
      <xdr:col>81</xdr:col>
      <xdr:colOff>95250</xdr:colOff>
      <xdr:row>36</xdr:row>
      <xdr:rowOff>153105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144232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64911</xdr:rowOff>
    </xdr:from>
    <xdr:to>
      <xdr:col>77</xdr:col>
      <xdr:colOff>95250</xdr:colOff>
      <xdr:row>36</xdr:row>
      <xdr:rowOff>166511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5238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88900</xdr:rowOff>
    </xdr:from>
    <xdr:to>
      <xdr:col>68</xdr:col>
      <xdr:colOff>203200</xdr:colOff>
      <xdr:row>36</xdr:row>
      <xdr:rowOff>19050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29227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62089</xdr:rowOff>
    </xdr:from>
    <xdr:to>
      <xdr:col>64</xdr:col>
      <xdr:colOff>152400</xdr:colOff>
      <xdr:row>35</xdr:row>
      <xdr:rowOff>163689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2416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将来負担額を充当可能財源等が上回っており、良好な状態を保っている。</a:t>
          </a:r>
        </a:p>
        <a:p>
          <a:r>
            <a:rPr kumimoji="1" lang="ja-JP" altLang="en-US" sz="1300">
              <a:latin typeface="ＭＳ Ｐゴシック" panose="020B0600070205080204" pitchFamily="50" charset="-128"/>
              <a:ea typeface="ＭＳ Ｐゴシック" panose="020B0600070205080204" pitchFamily="50" charset="-128"/>
            </a:rPr>
            <a:t>　その主な要因としては、将来負担となる一般会計等の地方債の残高が少なく、充当可能財源である基金残高が多いことなどがあげられる。</a:t>
          </a:r>
        </a:p>
        <a:p>
          <a:r>
            <a:rPr kumimoji="1" lang="ja-JP" altLang="en-US" sz="1300">
              <a:latin typeface="ＭＳ Ｐゴシック" panose="020B0600070205080204" pitchFamily="50" charset="-128"/>
              <a:ea typeface="ＭＳ Ｐゴシック" panose="020B0600070205080204" pitchFamily="50" charset="-128"/>
            </a:rPr>
            <a:t>　今後も、引き続き計画的な市債発行に努めるなど、健全な財政運営に努める。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保育士等処遇改善臨時特例交付金などの特定財源が増加したことによるものであり、学歴や年齢によらず、能力のある職員を積極的に登用してきたことから、類似団体と比べ給与水準は比較的高くなっているが、簡素で効率的な行財政運営を行うために、職員数の適正な管理と適正な職員配置を進めていることで、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今後も引き続き適正な定員管理の維持に努める。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23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114300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31750</xdr:rowOff>
    </xdr:from>
    <xdr:to>
      <xdr:col>15</xdr:col>
      <xdr:colOff>98425</xdr:colOff>
      <xdr:row>36</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89600"/>
          <a:ext cx="8890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8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63500</xdr:rowOff>
    </xdr:from>
    <xdr:to>
      <xdr:col>15</xdr:col>
      <xdr:colOff>149225</xdr:colOff>
      <xdr:row>36</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152400</xdr:rowOff>
    </xdr:from>
    <xdr:to>
      <xdr:col>11</xdr:col>
      <xdr:colOff>60325</xdr:colOff>
      <xdr:row>33</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主な要因は指定管理者制度の導入などにより、業務委託が増えていることによるものである。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類似団体と比較して物件費の割合が高い傾向にあるため、引き続き事務事業の見直し等による経費削減に努める。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154214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67128</xdr:rowOff>
    </xdr:from>
    <xdr:to>
      <xdr:col>82</xdr:col>
      <xdr:colOff>107950</xdr:colOff>
      <xdr:row>20</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496128"/>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8363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08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67128</xdr:rowOff>
    </xdr:from>
    <xdr:to>
      <xdr:col>78</xdr:col>
      <xdr:colOff>69850</xdr:colOff>
      <xdr:row>20</xdr:row>
      <xdr:rowOff>121557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496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32657</xdr:rowOff>
    </xdr:from>
    <xdr:to>
      <xdr:col>78</xdr:col>
      <xdr:colOff>120650</xdr:colOff>
      <xdr:row>14</xdr:row>
      <xdr:rowOff>134257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121557</xdr:rowOff>
    </xdr:from>
    <xdr:to>
      <xdr:col>73</xdr:col>
      <xdr:colOff>180975</xdr:colOff>
      <xdr:row>20</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550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119743</xdr:rowOff>
    </xdr:from>
    <xdr:to>
      <xdr:col>74</xdr:col>
      <xdr:colOff>31750</xdr:colOff>
      <xdr:row>15</xdr:row>
      <xdr:rowOff>49893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60070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129722</xdr:rowOff>
    </xdr:from>
    <xdr:to>
      <xdr:col>69</xdr:col>
      <xdr:colOff>92075</xdr:colOff>
      <xdr:row>20</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87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100693</xdr:rowOff>
    </xdr:from>
    <xdr:to>
      <xdr:col>69</xdr:col>
      <xdr:colOff>142875</xdr:colOff>
      <xdr:row>16</xdr:row>
      <xdr:rowOff>30843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6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103414</xdr:rowOff>
    </xdr:from>
    <xdr:to>
      <xdr:col>82</xdr:col>
      <xdr:colOff>158750</xdr:colOff>
      <xdr:row>21</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11991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4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16328</xdr:rowOff>
    </xdr:from>
    <xdr:to>
      <xdr:col>78</xdr:col>
      <xdr:colOff>120650</xdr:colOff>
      <xdr:row>20</xdr:row>
      <xdr:rowOff>117928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102705</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3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70757</xdr:rowOff>
    </xdr:from>
    <xdr:to>
      <xdr:col>74</xdr:col>
      <xdr:colOff>31750</xdr:colOff>
      <xdr:row>21</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70757</xdr:rowOff>
    </xdr:from>
    <xdr:to>
      <xdr:col>69</xdr:col>
      <xdr:colOff>142875</xdr:colOff>
      <xdr:row>21</xdr:row>
      <xdr:rowOff>907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157134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78922</xdr:rowOff>
    </xdr:from>
    <xdr:to>
      <xdr:col>65</xdr:col>
      <xdr:colOff>53975</xdr:colOff>
      <xdr:row>20</xdr:row>
      <xdr:rowOff>9072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165299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主な要因としては、障害者給付、生活保護費や保育所等に対する給付費の増等によるものである。</a:t>
          </a:r>
        </a:p>
        <a:p>
          <a:r>
            <a:rPr kumimoji="1" lang="ja-JP" altLang="en-US" sz="1300">
              <a:latin typeface="ＭＳ Ｐゴシック" panose="020B0600070205080204" pitchFamily="50" charset="-128"/>
              <a:ea typeface="ＭＳ Ｐゴシック" panose="020B0600070205080204" pitchFamily="50" charset="-128"/>
            </a:rPr>
            <a:t>　社会構造の変化により、経常的な扶助費は今後も増加が予想されるため、国・県等の動向に留意し、特定財源の確保に努める。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61</xdr:row>
      <xdr:rowOff>24130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625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60</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1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115570</xdr:rowOff>
    </xdr:from>
    <xdr:to>
      <xdr:col>11</xdr:col>
      <xdr:colOff>9525</xdr:colOff>
      <xdr:row>60</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3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144780</xdr:rowOff>
    </xdr:from>
    <xdr:to>
      <xdr:col>24</xdr:col>
      <xdr:colOff>76200</xdr:colOff>
      <xdr:row>61</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53357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xdr:rowOff>
    </xdr:from>
    <xdr:to>
      <xdr:col>11</xdr:col>
      <xdr:colOff>60325</xdr:colOff>
      <xdr:row>60</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64770</xdr:rowOff>
    </xdr:from>
    <xdr:to>
      <xdr:col>6</xdr:col>
      <xdr:colOff>171450</xdr:colOff>
      <xdr:row>59</xdr:row>
      <xdr:rowOff>166370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151147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今後は施設の老朽化に伴う維持補修費の増加が予想されるため、引き続き支出内容を精査し、長寿命化修繕計画等に基づく適正な執行に努める。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13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146050</xdr:rowOff>
    </xdr:from>
    <xdr:to>
      <xdr:col>82</xdr:col>
      <xdr:colOff>158750</xdr:colOff>
      <xdr:row>56</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69850</xdr:rowOff>
    </xdr:from>
    <xdr:to>
      <xdr:col>69</xdr:col>
      <xdr:colOff>142875</xdr:colOff>
      <xdr:row>56</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主な要因は、燃料価格の高騰による、小牧岩倉衛生組合運営費負担金の増加によるものである。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今後は、補助金や負担金等の見直しを含め、適正な執行に努める。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52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119380</xdr:rowOff>
    </xdr:from>
    <xdr:to>
      <xdr:col>78</xdr:col>
      <xdr:colOff>69850</xdr:colOff>
      <xdr:row>37</xdr:row>
      <xdr:rowOff>8890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1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119380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46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9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市債に依存しすぎない財政運営が出来ており、徐々に市債残高も減少していることから、今後も計画的な市債発行により、市債残高を適正な範囲内に抑制するよう努める。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50800</xdr:rowOff>
    </xdr:from>
    <xdr:to>
      <xdr:col>24</xdr:col>
      <xdr:colOff>25400</xdr:colOff>
      <xdr:row>72</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3952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111760</xdr:rowOff>
    </xdr:from>
    <xdr:to>
      <xdr:col>19</xdr:col>
      <xdr:colOff>187325</xdr:colOff>
      <xdr:row>72</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456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157480</xdr:rowOff>
    </xdr:from>
    <xdr:to>
      <xdr:col>15</xdr:col>
      <xdr:colOff>98425</xdr:colOff>
      <xdr:row>73</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501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69850</xdr:rowOff>
    </xdr:from>
    <xdr:to>
      <xdr:col>11</xdr:col>
      <xdr:colOff>9525</xdr:colOff>
      <xdr:row>73</xdr:row>
      <xdr:rowOff>123190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585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0</xdr:rowOff>
    </xdr:from>
    <xdr:to>
      <xdr:col>24</xdr:col>
      <xdr:colOff>76200</xdr:colOff>
      <xdr:row>72</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80027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60960</xdr:rowOff>
    </xdr:from>
    <xdr:to>
      <xdr:col>20</xdr:col>
      <xdr:colOff>38100</xdr:colOff>
      <xdr:row>72</xdr:row>
      <xdr:rowOff>162560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1287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17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106680</xdr:rowOff>
    </xdr:from>
    <xdr:to>
      <xdr:col>15</xdr:col>
      <xdr:colOff>149225</xdr:colOff>
      <xdr:row>73</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47007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72390</xdr:rowOff>
    </xdr:from>
    <xdr:to>
      <xdr:col>6</xdr:col>
      <xdr:colOff>171450</xdr:colOff>
      <xdr:row>74</xdr:row>
      <xdr:rowOff>2540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これは、扶助費、補助費及び物件費に係る経常収支比率が高いことが主な要因である。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今後は、事務事業の見直し等を含めたより一層の経費削減に努める。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70126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6738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79</xdr:row>
      <xdr:rowOff>129287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81228"/>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8128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87647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128778</xdr:rowOff>
    </xdr:from>
    <xdr:to>
      <xdr:col>69</xdr:col>
      <xdr:colOff>142875</xdr:colOff>
      <xdr:row>78</xdr:row>
      <xdr:rowOff>58928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148927</xdr:rowOff>
    </xdr:from>
    <xdr:to>
      <xdr:col>29</xdr:col>
      <xdr:colOff>127000</xdr:colOff>
      <xdr:row>17</xdr:row>
      <xdr:rowOff>157442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1202"/>
          <a:ext cx="647700" cy="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157442</xdr:rowOff>
    </xdr:from>
    <xdr:to>
      <xdr:col>26</xdr:col>
      <xdr:colOff>50800</xdr:colOff>
      <xdr:row>18</xdr:row>
      <xdr:rowOff>24702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9717"/>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24702</xdr:rowOff>
    </xdr:from>
    <xdr:to>
      <xdr:col>22</xdr:col>
      <xdr:colOff>114300</xdr:colOff>
      <xdr:row>18</xdr:row>
      <xdr:rowOff>150946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8427"/>
          <a:ext cx="698500" cy="12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150946</xdr:rowOff>
    </xdr:from>
    <xdr:to>
      <xdr:col>18</xdr:col>
      <xdr:colOff>177800</xdr:colOff>
      <xdr:row>18</xdr:row>
      <xdr:rowOff>161442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4671"/>
          <a:ext cx="698500" cy="10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98127</xdr:rowOff>
    </xdr:from>
    <xdr:to>
      <xdr:col>29</xdr:col>
      <xdr:colOff>177800</xdr:colOff>
      <xdr:row>18</xdr:row>
      <xdr:rowOff>28277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0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70204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106642</xdr:rowOff>
    </xdr:from>
    <xdr:to>
      <xdr:col>26</xdr:col>
      <xdr:colOff>101600</xdr:colOff>
      <xdr:row>18</xdr:row>
      <xdr:rowOff>36792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21569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5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145352</xdr:rowOff>
    </xdr:from>
    <xdr:to>
      <xdr:col>22</xdr:col>
      <xdr:colOff>165100</xdr:colOff>
      <xdr:row>18</xdr:row>
      <xdr:rowOff>75502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60279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100146</xdr:rowOff>
    </xdr:from>
    <xdr:to>
      <xdr:col>19</xdr:col>
      <xdr:colOff>38100</xdr:colOff>
      <xdr:row>19</xdr:row>
      <xdr:rowOff>30296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110642</xdr:rowOff>
    </xdr:from>
    <xdr:to>
      <xdr:col>15</xdr:col>
      <xdr:colOff>101600</xdr:colOff>
      <xdr:row>19</xdr:row>
      <xdr:rowOff>40792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25569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190322</xdr:rowOff>
    </xdr:from>
    <xdr:to>
      <xdr:col>29</xdr:col>
      <xdr:colOff>127000</xdr:colOff>
      <xdr:row>37</xdr:row>
      <xdr:rowOff>288300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315022"/>
          <a:ext cx="647700" cy="97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190322</xdr:rowOff>
    </xdr:from>
    <xdr:to>
      <xdr:col>26</xdr:col>
      <xdr:colOff>50800</xdr:colOff>
      <xdr:row>38</xdr:row>
      <xdr:rowOff>27239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15022"/>
          <a:ext cx="698500" cy="17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276916</xdr:rowOff>
    </xdr:from>
    <xdr:to>
      <xdr:col>22</xdr:col>
      <xdr:colOff>114300</xdr:colOff>
      <xdr:row>38</xdr:row>
      <xdr:rowOff>27239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401616"/>
          <a:ext cx="698500" cy="93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129227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276916</xdr:rowOff>
    </xdr:from>
    <xdr:to>
      <xdr:col>18</xdr:col>
      <xdr:colOff>177800</xdr:colOff>
      <xdr:row>38</xdr:row>
      <xdr:rowOff>64135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01616"/>
          <a:ext cx="698500" cy="13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237500</xdr:rowOff>
    </xdr:from>
    <xdr:to>
      <xdr:col>29</xdr:col>
      <xdr:colOff>177800</xdr:colOff>
      <xdr:row>37</xdr:row>
      <xdr:rowOff>339100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6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146077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139522</xdr:rowOff>
    </xdr:from>
    <xdr:to>
      <xdr:col>26</xdr:col>
      <xdr:colOff>101600</xdr:colOff>
      <xdr:row>37</xdr:row>
      <xdr:rowOff>241122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6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225899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50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319339</xdr:rowOff>
    </xdr:from>
    <xdr:to>
      <xdr:col>22</xdr:col>
      <xdr:colOff>165100</xdr:colOff>
      <xdr:row>38</xdr:row>
      <xdr:rowOff>78039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44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62816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53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226116</xdr:rowOff>
    </xdr:from>
    <xdr:to>
      <xdr:col>19</xdr:col>
      <xdr:colOff>38100</xdr:colOff>
      <xdr:row>37</xdr:row>
      <xdr:rowOff>327716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5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312493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3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13335</xdr:rowOff>
    </xdr:from>
    <xdr:to>
      <xdr:col>15</xdr:col>
      <xdr:colOff>101600</xdr:colOff>
      <xdr:row>38</xdr:row>
      <xdr:rowOff>114935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480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99712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6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162429</xdr:rowOff>
    </xdr:from>
    <xdr:to>
      <xdr:col>24</xdr:col>
      <xdr:colOff>62865</xdr:colOff>
      <xdr:row>37</xdr:row>
      <xdr:rowOff>110047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4479"/>
          <a:ext cx="1270" cy="131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113874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110047</xdr:rowOff>
    </xdr:from>
    <xdr:to>
      <xdr:col>24</xdr:col>
      <xdr:colOff>152400</xdr:colOff>
      <xdr:row>37</xdr:row>
      <xdr:rowOff>110047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5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109106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162429</xdr:rowOff>
    </xdr:from>
    <xdr:to>
      <xdr:col>24</xdr:col>
      <xdr:colOff>152400</xdr:colOff>
      <xdr:row>29</xdr:row>
      <xdr:rowOff>162429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44798</xdr:rowOff>
    </xdr:from>
    <xdr:to>
      <xdr:col>24</xdr:col>
      <xdr:colOff>63500</xdr:colOff>
      <xdr:row>35</xdr:row>
      <xdr:rowOff>73014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5548"/>
          <a:ext cx="8382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71054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48177</xdr:rowOff>
    </xdr:from>
    <xdr:to>
      <xdr:col>24</xdr:col>
      <xdr:colOff>114300</xdr:colOff>
      <xdr:row>34</xdr:row>
      <xdr:rowOff>149777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73014</xdr:rowOff>
    </xdr:from>
    <xdr:to>
      <xdr:col>19</xdr:col>
      <xdr:colOff>177800</xdr:colOff>
      <xdr:row>35</xdr:row>
      <xdr:rowOff>155016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73764"/>
          <a:ext cx="889000" cy="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48699</xdr:rowOff>
    </xdr:from>
    <xdr:to>
      <xdr:col>20</xdr:col>
      <xdr:colOff>38100</xdr:colOff>
      <xdr:row>34</xdr:row>
      <xdr:rowOff>150299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166826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155016</xdr:rowOff>
    </xdr:from>
    <xdr:to>
      <xdr:col>15</xdr:col>
      <xdr:colOff>50800</xdr:colOff>
      <xdr:row>38</xdr:row>
      <xdr:rowOff>33662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5766"/>
          <a:ext cx="889000" cy="39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142947</xdr:rowOff>
    </xdr:from>
    <xdr:to>
      <xdr:col>15</xdr:col>
      <xdr:colOff>101600</xdr:colOff>
      <xdr:row>35</xdr:row>
      <xdr:rowOff>73097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15277</xdr:rowOff>
    </xdr:from>
    <xdr:to>
      <xdr:col>10</xdr:col>
      <xdr:colOff>114300</xdr:colOff>
      <xdr:row>38</xdr:row>
      <xdr:rowOff>33662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30377"/>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17936</xdr:rowOff>
    </xdr:from>
    <xdr:to>
      <xdr:col>10</xdr:col>
      <xdr:colOff>165100</xdr:colOff>
      <xdr:row>36</xdr:row>
      <xdr:rowOff>119536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38641</xdr:rowOff>
    </xdr:from>
    <xdr:to>
      <xdr:col>6</xdr:col>
      <xdr:colOff>38100</xdr:colOff>
      <xdr:row>36</xdr:row>
      <xdr:rowOff>140241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165448</xdr:rowOff>
    </xdr:from>
    <xdr:to>
      <xdr:col>24</xdr:col>
      <xdr:colOff>114300</xdr:colOff>
      <xdr:row>35</xdr:row>
      <xdr:rowOff>95598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143875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22214</xdr:rowOff>
    </xdr:from>
    <xdr:to>
      <xdr:col>20</xdr:col>
      <xdr:colOff>38100</xdr:colOff>
      <xdr:row>35</xdr:row>
      <xdr:rowOff>123814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114941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104216</xdr:rowOff>
    </xdr:from>
    <xdr:to>
      <xdr:col>15</xdr:col>
      <xdr:colOff>101600</xdr:colOff>
      <xdr:row>36</xdr:row>
      <xdr:rowOff>34366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25493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154312</xdr:rowOff>
    </xdr:from>
    <xdr:to>
      <xdr:col>10</xdr:col>
      <xdr:colOff>165100</xdr:colOff>
      <xdr:row>38</xdr:row>
      <xdr:rowOff>84462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75589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135926</xdr:rowOff>
    </xdr:from>
    <xdr:to>
      <xdr:col>6</xdr:col>
      <xdr:colOff>38100</xdr:colOff>
      <xdr:row>38</xdr:row>
      <xdr:rowOff>66077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95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57204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48750</xdr:rowOff>
    </xdr:from>
    <xdr:to>
      <xdr:col>24</xdr:col>
      <xdr:colOff>62865</xdr:colOff>
      <xdr:row>59</xdr:row>
      <xdr:rowOff>115370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92700"/>
          <a:ext cx="1270" cy="143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119197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115370</xdr:rowOff>
    </xdr:from>
    <xdr:to>
      <xdr:col>24</xdr:col>
      <xdr:colOff>152400</xdr:colOff>
      <xdr:row>59</xdr:row>
      <xdr:rowOff>115370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166877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48750</xdr:rowOff>
    </xdr:from>
    <xdr:to>
      <xdr:col>24</xdr:col>
      <xdr:colOff>152400</xdr:colOff>
      <xdr:row>51</xdr:row>
      <xdr:rowOff>48750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93914</xdr:rowOff>
    </xdr:from>
    <xdr:to>
      <xdr:col>24</xdr:col>
      <xdr:colOff>63500</xdr:colOff>
      <xdr:row>53</xdr:row>
      <xdr:rowOff>107500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180764"/>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149689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7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171262</xdr:rowOff>
    </xdr:from>
    <xdr:to>
      <xdr:col>24</xdr:col>
      <xdr:colOff>114300</xdr:colOff>
      <xdr:row>56</xdr:row>
      <xdr:rowOff>101412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107500</xdr:rowOff>
    </xdr:from>
    <xdr:to>
      <xdr:col>19</xdr:col>
      <xdr:colOff>177800</xdr:colOff>
      <xdr:row>55</xdr:row>
      <xdr:rowOff>142901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94350"/>
          <a:ext cx="889000" cy="3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113622</xdr:rowOff>
    </xdr:from>
    <xdr:to>
      <xdr:col>20</xdr:col>
      <xdr:colOff>38100</xdr:colOff>
      <xdr:row>57</xdr:row>
      <xdr:rowOff>43772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34899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0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155212</xdr:rowOff>
    </xdr:from>
    <xdr:to>
      <xdr:col>15</xdr:col>
      <xdr:colOff>50800</xdr:colOff>
      <xdr:row>55</xdr:row>
      <xdr:rowOff>142901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413512"/>
          <a:ext cx="889000" cy="1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94713</xdr:rowOff>
    </xdr:from>
    <xdr:to>
      <xdr:col>15</xdr:col>
      <xdr:colOff>101600</xdr:colOff>
      <xdr:row>58</xdr:row>
      <xdr:rowOff>24863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155212</xdr:rowOff>
    </xdr:from>
    <xdr:to>
      <xdr:col>10</xdr:col>
      <xdr:colOff>114300</xdr:colOff>
      <xdr:row>55</xdr:row>
      <xdr:rowOff>165368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13512"/>
          <a:ext cx="889000" cy="18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95431</xdr:rowOff>
    </xdr:from>
    <xdr:to>
      <xdr:col>10</xdr:col>
      <xdr:colOff>165100</xdr:colOff>
      <xdr:row>58</xdr:row>
      <xdr:rowOff>25581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6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20124</xdr:rowOff>
    </xdr:from>
    <xdr:to>
      <xdr:col>6</xdr:col>
      <xdr:colOff>38100</xdr:colOff>
      <xdr:row>58</xdr:row>
      <xdr:rowOff>121724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112851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43114</xdr:rowOff>
    </xdr:from>
    <xdr:to>
      <xdr:col>24</xdr:col>
      <xdr:colOff>114300</xdr:colOff>
      <xdr:row>53</xdr:row>
      <xdr:rowOff>144714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1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65991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9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56700</xdr:rowOff>
    </xdr:from>
    <xdr:to>
      <xdr:col>20</xdr:col>
      <xdr:colOff>38100</xdr:colOff>
      <xdr:row>53</xdr:row>
      <xdr:rowOff>158300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3377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92101</xdr:rowOff>
    </xdr:from>
    <xdr:to>
      <xdr:col>15</xdr:col>
      <xdr:colOff>101600</xdr:colOff>
      <xdr:row>56</xdr:row>
      <xdr:rowOff>22251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38778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104412</xdr:rowOff>
    </xdr:from>
    <xdr:to>
      <xdr:col>10</xdr:col>
      <xdr:colOff>165100</xdr:colOff>
      <xdr:row>55</xdr:row>
      <xdr:rowOff>34562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51089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3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114568</xdr:rowOff>
    </xdr:from>
    <xdr:to>
      <xdr:col>6</xdr:col>
      <xdr:colOff>38100</xdr:colOff>
      <xdr:row>56</xdr:row>
      <xdr:rowOff>44718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61245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381</xdr:rowOff>
    </xdr:from>
    <xdr:to>
      <xdr:col>24</xdr:col>
      <xdr:colOff>63500</xdr:colOff>
      <xdr:row>74</xdr:row>
      <xdr:rowOff>93599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687681"/>
          <a:ext cx="8382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57167</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291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43180</xdr:rowOff>
    </xdr:from>
    <xdr:to>
      <xdr:col>19</xdr:col>
      <xdr:colOff>177800</xdr:colOff>
      <xdr:row>74</xdr:row>
      <xdr:rowOff>93599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730480"/>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8653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37592</xdr:rowOff>
    </xdr:from>
    <xdr:to>
      <xdr:col>15</xdr:col>
      <xdr:colOff>50800</xdr:colOff>
      <xdr:row>74</xdr:row>
      <xdr:rowOff>43180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2489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8509</xdr:rowOff>
    </xdr:from>
    <xdr:to>
      <xdr:col>10</xdr:col>
      <xdr:colOff>114300</xdr:colOff>
      <xdr:row>74</xdr:row>
      <xdr:rowOff>37592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2695809"/>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60977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121031</xdr:rowOff>
    </xdr:from>
    <xdr:to>
      <xdr:col>24</xdr:col>
      <xdr:colOff>114300</xdr:colOff>
      <xdr:row>74</xdr:row>
      <xdr:rowOff>51181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6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143908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42799</xdr:rowOff>
    </xdr:from>
    <xdr:to>
      <xdr:col>20</xdr:col>
      <xdr:colOff>38100</xdr:colOff>
      <xdr:row>74</xdr:row>
      <xdr:rowOff>144399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160926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163830</xdr:rowOff>
    </xdr:from>
    <xdr:to>
      <xdr:col>15</xdr:col>
      <xdr:colOff>101600</xdr:colOff>
      <xdr:row>74</xdr:row>
      <xdr:rowOff>93980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110507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45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158242</xdr:rowOff>
    </xdr:from>
    <xdr:to>
      <xdr:col>10</xdr:col>
      <xdr:colOff>165100</xdr:colOff>
      <xdr:row>74</xdr:row>
      <xdr:rowOff>88392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6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104919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44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129159</xdr:rowOff>
    </xdr:from>
    <xdr:to>
      <xdr:col>6</xdr:col>
      <xdr:colOff>38100</xdr:colOff>
      <xdr:row>74</xdr:row>
      <xdr:rowOff>59309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75836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2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32291</xdr:rowOff>
    </xdr:from>
    <xdr:to>
      <xdr:col>24</xdr:col>
      <xdr:colOff>63500</xdr:colOff>
      <xdr:row>93</xdr:row>
      <xdr:rowOff>104626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5805691"/>
          <a:ext cx="838200" cy="24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61613</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006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32291</xdr:rowOff>
    </xdr:from>
    <xdr:to>
      <xdr:col>19</xdr:col>
      <xdr:colOff>177800</xdr:colOff>
      <xdr:row>97</xdr:row>
      <xdr:rowOff>5251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5805691"/>
          <a:ext cx="889000" cy="83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5251</xdr:rowOff>
    </xdr:from>
    <xdr:to>
      <xdr:col>15</xdr:col>
      <xdr:colOff>50800</xdr:colOff>
      <xdr:row>97</xdr:row>
      <xdr:rowOff>136075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35901"/>
          <a:ext cx="889000" cy="1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136075</xdr:rowOff>
    </xdr:from>
    <xdr:to>
      <xdr:col>10</xdr:col>
      <xdr:colOff>114300</xdr:colOff>
      <xdr:row>99</xdr:row>
      <xdr:rowOff>13382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66725"/>
          <a:ext cx="889000" cy="2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53826</xdr:rowOff>
    </xdr:from>
    <xdr:to>
      <xdr:col>24</xdr:col>
      <xdr:colOff>114300</xdr:colOff>
      <xdr:row>93</xdr:row>
      <xdr:rowOff>155426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99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76703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85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152941</xdr:rowOff>
    </xdr:from>
    <xdr:to>
      <xdr:col>20</xdr:col>
      <xdr:colOff>38100</xdr:colOff>
      <xdr:row>92</xdr:row>
      <xdr:rowOff>83091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74218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84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125901</xdr:rowOff>
    </xdr:from>
    <xdr:to>
      <xdr:col>15</xdr:col>
      <xdr:colOff>101600</xdr:colOff>
      <xdr:row>97</xdr:row>
      <xdr:rowOff>56051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47178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67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85275</xdr:rowOff>
    </xdr:from>
    <xdr:to>
      <xdr:col>10</xdr:col>
      <xdr:colOff>165100</xdr:colOff>
      <xdr:row>98</xdr:row>
      <xdr:rowOff>15425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6552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8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134032</xdr:rowOff>
    </xdr:from>
    <xdr:to>
      <xdr:col>6</xdr:col>
      <xdr:colOff>38100</xdr:colOff>
      <xdr:row>99</xdr:row>
      <xdr:rowOff>64182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55309</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64180</xdr:rowOff>
    </xdr:from>
    <xdr:to>
      <xdr:col>55</xdr:col>
      <xdr:colOff>0</xdr:colOff>
      <xdr:row>37</xdr:row>
      <xdr:rowOff>96979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07830"/>
          <a:ext cx="838200" cy="3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165616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3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137035</xdr:rowOff>
    </xdr:from>
    <xdr:to>
      <xdr:col>50</xdr:col>
      <xdr:colOff>114300</xdr:colOff>
      <xdr:row>37</xdr:row>
      <xdr:rowOff>96979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966335"/>
          <a:ext cx="889000" cy="4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137035</xdr:rowOff>
    </xdr:from>
    <xdr:to>
      <xdr:col>45</xdr:col>
      <xdr:colOff>177800</xdr:colOff>
      <xdr:row>37</xdr:row>
      <xdr:rowOff>111939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966335"/>
          <a:ext cx="889000" cy="4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58387</xdr:rowOff>
    </xdr:from>
    <xdr:to>
      <xdr:col>41</xdr:col>
      <xdr:colOff>50800</xdr:colOff>
      <xdr:row>37</xdr:row>
      <xdr:rowOff>111939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02037"/>
          <a:ext cx="889000" cy="5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13380</xdr:rowOff>
    </xdr:from>
    <xdr:to>
      <xdr:col>55</xdr:col>
      <xdr:colOff>50800</xdr:colOff>
      <xdr:row>37</xdr:row>
      <xdr:rowOff>114980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36257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46179</xdr:rowOff>
    </xdr:from>
    <xdr:to>
      <xdr:col>50</xdr:col>
      <xdr:colOff>165100</xdr:colOff>
      <xdr:row>37</xdr:row>
      <xdr:rowOff>147779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138906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86235</xdr:rowOff>
    </xdr:from>
    <xdr:to>
      <xdr:col>46</xdr:col>
      <xdr:colOff>38100</xdr:colOff>
      <xdr:row>35</xdr:row>
      <xdr:rowOff>16385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69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61139</xdr:rowOff>
    </xdr:from>
    <xdr:to>
      <xdr:col>41</xdr:col>
      <xdr:colOff>101600</xdr:colOff>
      <xdr:row>37</xdr:row>
      <xdr:rowOff>162739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7816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8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7587</xdr:rowOff>
    </xdr:from>
    <xdr:to>
      <xdr:col>36</xdr:col>
      <xdr:colOff>165100</xdr:colOff>
      <xdr:row>37</xdr:row>
      <xdr:rowOff>109187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125714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169646</xdr:rowOff>
    </xdr:from>
    <xdr:to>
      <xdr:col>55</xdr:col>
      <xdr:colOff>0</xdr:colOff>
      <xdr:row>57</xdr:row>
      <xdr:rowOff>25171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99396"/>
          <a:ext cx="838200" cy="1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158826</xdr:rowOff>
    </xdr:from>
    <xdr:to>
      <xdr:col>50</xdr:col>
      <xdr:colOff>114300</xdr:colOff>
      <xdr:row>55</xdr:row>
      <xdr:rowOff>169646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074226"/>
          <a:ext cx="889000" cy="5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44143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158826</xdr:rowOff>
    </xdr:from>
    <xdr:to>
      <xdr:col>45</xdr:col>
      <xdr:colOff>177800</xdr:colOff>
      <xdr:row>57</xdr:row>
      <xdr:rowOff>79578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074226"/>
          <a:ext cx="889000" cy="77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78452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117621</xdr:rowOff>
    </xdr:from>
    <xdr:to>
      <xdr:col>41</xdr:col>
      <xdr:colOff>50800</xdr:colOff>
      <xdr:row>57</xdr:row>
      <xdr:rowOff>79578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18821"/>
          <a:ext cx="889000" cy="1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123169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8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145821</xdr:rowOff>
    </xdr:from>
    <xdr:to>
      <xdr:col>55</xdr:col>
      <xdr:colOff>50800</xdr:colOff>
      <xdr:row>57</xdr:row>
      <xdr:rowOff>75971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124248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118846</xdr:rowOff>
    </xdr:from>
    <xdr:to>
      <xdr:col>50</xdr:col>
      <xdr:colOff>165100</xdr:colOff>
      <xdr:row>56</xdr:row>
      <xdr:rowOff>48996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65523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108026</xdr:rowOff>
    </xdr:from>
    <xdr:to>
      <xdr:col>46</xdr:col>
      <xdr:colOff>38100</xdr:colOff>
      <xdr:row>53</xdr:row>
      <xdr:rowOff>38176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54703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7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28778</xdr:rowOff>
    </xdr:from>
    <xdr:to>
      <xdr:col>41</xdr:col>
      <xdr:colOff>101600</xdr:colOff>
      <xdr:row>57</xdr:row>
      <xdr:rowOff>130378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121505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66821</xdr:rowOff>
    </xdr:from>
    <xdr:to>
      <xdr:col>36</xdr:col>
      <xdr:colOff>165100</xdr:colOff>
      <xdr:row>56</xdr:row>
      <xdr:rowOff>168421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159548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7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101219</xdr:rowOff>
    </xdr:from>
    <xdr:to>
      <xdr:col>55</xdr:col>
      <xdr:colOff>0</xdr:colOff>
      <xdr:row>78</xdr:row>
      <xdr:rowOff>61557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02869"/>
          <a:ext cx="838200" cy="1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52584</xdr:rowOff>
    </xdr:from>
    <xdr:to>
      <xdr:col>50</xdr:col>
      <xdr:colOff>114300</xdr:colOff>
      <xdr:row>78</xdr:row>
      <xdr:rowOff>61557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2911334"/>
          <a:ext cx="889000" cy="5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60419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52584</xdr:rowOff>
    </xdr:from>
    <xdr:to>
      <xdr:col>45</xdr:col>
      <xdr:colOff>177800</xdr:colOff>
      <xdr:row>77</xdr:row>
      <xdr:rowOff>107392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911334"/>
          <a:ext cx="889000" cy="39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97771</xdr:rowOff>
    </xdr:from>
    <xdr:to>
      <xdr:col>41</xdr:col>
      <xdr:colOff>50800</xdr:colOff>
      <xdr:row>77</xdr:row>
      <xdr:rowOff>107392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99421"/>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50419</xdr:rowOff>
    </xdr:from>
    <xdr:to>
      <xdr:col>55</xdr:col>
      <xdr:colOff>50800</xdr:colOff>
      <xdr:row>77</xdr:row>
      <xdr:rowOff>152019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73296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1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10757</xdr:rowOff>
    </xdr:from>
    <xdr:to>
      <xdr:col>50</xdr:col>
      <xdr:colOff>165100</xdr:colOff>
      <xdr:row>78</xdr:row>
      <xdr:rowOff>112357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103484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1784</xdr:rowOff>
    </xdr:from>
    <xdr:to>
      <xdr:col>46</xdr:col>
      <xdr:colOff>38100</xdr:colOff>
      <xdr:row>75</xdr:row>
      <xdr:rowOff>103384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8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119911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6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56592</xdr:rowOff>
    </xdr:from>
    <xdr:to>
      <xdr:col>41</xdr:col>
      <xdr:colOff>101600</xdr:colOff>
      <xdr:row>77</xdr:row>
      <xdr:rowOff>158192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149319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46971</xdr:rowOff>
    </xdr:from>
    <xdr:to>
      <xdr:col>36</xdr:col>
      <xdr:colOff>165100</xdr:colOff>
      <xdr:row>77</xdr:row>
      <xdr:rowOff>148571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165098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02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32677</xdr:rowOff>
    </xdr:from>
    <xdr:to>
      <xdr:col>55</xdr:col>
      <xdr:colOff>0</xdr:colOff>
      <xdr:row>97</xdr:row>
      <xdr:rowOff>17780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1877"/>
          <a:ext cx="838200" cy="1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64663</xdr:rowOff>
    </xdr:from>
    <xdr:to>
      <xdr:col>50</xdr:col>
      <xdr:colOff>114300</xdr:colOff>
      <xdr:row>96</xdr:row>
      <xdr:rowOff>32677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52413"/>
          <a:ext cx="889000" cy="1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64663</xdr:rowOff>
    </xdr:from>
    <xdr:to>
      <xdr:col>45</xdr:col>
      <xdr:colOff>177800</xdr:colOff>
      <xdr:row>97</xdr:row>
      <xdr:rowOff>98037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52413"/>
          <a:ext cx="889000" cy="37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141185</xdr:rowOff>
    </xdr:from>
    <xdr:to>
      <xdr:col>41</xdr:col>
      <xdr:colOff>50800</xdr:colOff>
      <xdr:row>97</xdr:row>
      <xdr:rowOff>98037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600385"/>
          <a:ext cx="889000" cy="1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138430</xdr:rowOff>
    </xdr:from>
    <xdr:to>
      <xdr:col>55</xdr:col>
      <xdr:colOff>50800</xdr:colOff>
      <xdr:row>97</xdr:row>
      <xdr:rowOff>68580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116857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153327</xdr:rowOff>
    </xdr:from>
    <xdr:to>
      <xdr:col>50</xdr:col>
      <xdr:colOff>165100</xdr:colOff>
      <xdr:row>96</xdr:row>
      <xdr:rowOff>83477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100004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1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13863</xdr:rowOff>
    </xdr:from>
    <xdr:to>
      <xdr:col>46</xdr:col>
      <xdr:colOff>38100</xdr:colOff>
      <xdr:row>95</xdr:row>
      <xdr:rowOff>115463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131990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47237</xdr:rowOff>
    </xdr:from>
    <xdr:to>
      <xdr:col>41</xdr:col>
      <xdr:colOff>101600</xdr:colOff>
      <xdr:row>97</xdr:row>
      <xdr:rowOff>148837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90385</xdr:rowOff>
    </xdr:from>
    <xdr:to>
      <xdr:col>36</xdr:col>
      <xdr:colOff>165100</xdr:colOff>
      <xdr:row>97</xdr:row>
      <xdr:rowOff>20535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42926</xdr:rowOff>
    </xdr:from>
    <xdr:to>
      <xdr:col>85</xdr:col>
      <xdr:colOff>127000</xdr:colOff>
      <xdr:row>39</xdr:row>
      <xdr:rowOff>43764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2947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59275</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42926</xdr:rowOff>
    </xdr:from>
    <xdr:to>
      <xdr:col>81</xdr:col>
      <xdr:colOff>50800</xdr:colOff>
      <xdr:row>39</xdr:row>
      <xdr:rowOff>43917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2947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43764</xdr:rowOff>
    </xdr:from>
    <xdr:to>
      <xdr:col>76</xdr:col>
      <xdr:colOff>114300</xdr:colOff>
      <xdr:row>39</xdr:row>
      <xdr:rowOff>43917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031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40716</xdr:rowOff>
    </xdr:from>
    <xdr:to>
      <xdr:col>71</xdr:col>
      <xdr:colOff>177800</xdr:colOff>
      <xdr:row>39</xdr:row>
      <xdr:rowOff>43764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726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164414</xdr:rowOff>
    </xdr:from>
    <xdr:to>
      <xdr:col>85</xdr:col>
      <xdr:colOff>177800</xdr:colOff>
      <xdr:row>39</xdr:row>
      <xdr:rowOff>94564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79341</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163576</xdr:rowOff>
    </xdr:from>
    <xdr:to>
      <xdr:col>81</xdr:col>
      <xdr:colOff>101600</xdr:colOff>
      <xdr:row>39</xdr:row>
      <xdr:rowOff>93726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84853</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164567</xdr:rowOff>
    </xdr:from>
    <xdr:to>
      <xdr:col>76</xdr:col>
      <xdr:colOff>165100</xdr:colOff>
      <xdr:row>39</xdr:row>
      <xdr:rowOff>94717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85844</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164414</xdr:rowOff>
    </xdr:from>
    <xdr:to>
      <xdr:col>72</xdr:col>
      <xdr:colOff>38100</xdr:colOff>
      <xdr:row>39</xdr:row>
      <xdr:rowOff>94564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85691</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161366</xdr:rowOff>
    </xdr:from>
    <xdr:to>
      <xdr:col>67</xdr:col>
      <xdr:colOff>101600</xdr:colOff>
      <xdr:row>39</xdr:row>
      <xdr:rowOff>91516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82643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69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21361</xdr:rowOff>
    </xdr:from>
    <xdr:to>
      <xdr:col>85</xdr:col>
      <xdr:colOff>127000</xdr:colOff>
      <xdr:row>78</xdr:row>
      <xdr:rowOff>48718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94461"/>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170999</xdr:rowOff>
    </xdr:from>
    <xdr:to>
      <xdr:col>81</xdr:col>
      <xdr:colOff>50800</xdr:colOff>
      <xdr:row>78</xdr:row>
      <xdr:rowOff>21361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2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117411</xdr:rowOff>
    </xdr:from>
    <xdr:to>
      <xdr:col>76</xdr:col>
      <xdr:colOff>114300</xdr:colOff>
      <xdr:row>77</xdr:row>
      <xdr:rowOff>170999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319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97828</xdr:rowOff>
    </xdr:from>
    <xdr:to>
      <xdr:col>71</xdr:col>
      <xdr:colOff>177800</xdr:colOff>
      <xdr:row>77</xdr:row>
      <xdr:rowOff>117411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9947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169368</xdr:rowOff>
    </xdr:from>
    <xdr:to>
      <xdr:col>85</xdr:col>
      <xdr:colOff>177800</xdr:colOff>
      <xdr:row>78</xdr:row>
      <xdr:rowOff>99518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84295</xdr:rowOff>
    </xdr:from>
    <xdr:ext cx="469744"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28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142011</xdr:rowOff>
    </xdr:from>
    <xdr:to>
      <xdr:col>81</xdr:col>
      <xdr:colOff>101600</xdr:colOff>
      <xdr:row>78</xdr:row>
      <xdr:rowOff>72161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63288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120199</xdr:rowOff>
    </xdr:from>
    <xdr:to>
      <xdr:col>76</xdr:col>
      <xdr:colOff>165100</xdr:colOff>
      <xdr:row>78</xdr:row>
      <xdr:rowOff>50349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41476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66611</xdr:rowOff>
    </xdr:from>
    <xdr:to>
      <xdr:col>72</xdr:col>
      <xdr:colOff>38100</xdr:colOff>
      <xdr:row>77</xdr:row>
      <xdr:rowOff>168211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159338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47028</xdr:rowOff>
    </xdr:from>
    <xdr:to>
      <xdr:col>67</xdr:col>
      <xdr:colOff>101600</xdr:colOff>
      <xdr:row>77</xdr:row>
      <xdr:rowOff>148628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139755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42335</xdr:rowOff>
    </xdr:from>
    <xdr:to>
      <xdr:col>85</xdr:col>
      <xdr:colOff>127000</xdr:colOff>
      <xdr:row>98</xdr:row>
      <xdr:rowOff>109086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44435"/>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15627</xdr:rowOff>
    </xdr:from>
    <xdr:to>
      <xdr:col>81</xdr:col>
      <xdr:colOff>50800</xdr:colOff>
      <xdr:row>98</xdr:row>
      <xdr:rowOff>109086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7727"/>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96532</xdr:rowOff>
    </xdr:from>
    <xdr:to>
      <xdr:col>76</xdr:col>
      <xdr:colOff>114300</xdr:colOff>
      <xdr:row>98</xdr:row>
      <xdr:rowOff>15627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55732"/>
          <a:ext cx="889000" cy="2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96532</xdr:rowOff>
    </xdr:from>
    <xdr:to>
      <xdr:col>71</xdr:col>
      <xdr:colOff>177800</xdr:colOff>
      <xdr:row>98</xdr:row>
      <xdr:rowOff>15227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55732"/>
          <a:ext cx="889000" cy="2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165416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57250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162985</xdr:rowOff>
    </xdr:from>
    <xdr:to>
      <xdr:col>85</xdr:col>
      <xdr:colOff>177800</xdr:colOff>
      <xdr:row>98</xdr:row>
      <xdr:rowOff>93135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141412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58286</xdr:rowOff>
    </xdr:from>
    <xdr:to>
      <xdr:col>81</xdr:col>
      <xdr:colOff>101600</xdr:colOff>
      <xdr:row>98</xdr:row>
      <xdr:rowOff>159886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151013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5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136277</xdr:rowOff>
    </xdr:from>
    <xdr:to>
      <xdr:col>76</xdr:col>
      <xdr:colOff>165100</xdr:colOff>
      <xdr:row>98</xdr:row>
      <xdr:rowOff>66427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57554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45732</xdr:rowOff>
    </xdr:from>
    <xdr:to>
      <xdr:col>72</xdr:col>
      <xdr:colOff>38100</xdr:colOff>
      <xdr:row>96</xdr:row>
      <xdr:rowOff>147332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163859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8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135877</xdr:rowOff>
    </xdr:from>
    <xdr:to>
      <xdr:col>67</xdr:col>
      <xdr:colOff>101600</xdr:colOff>
      <xdr:row>98</xdr:row>
      <xdr:rowOff>66027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82554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106299</xdr:rowOff>
    </xdr:from>
    <xdr:to>
      <xdr:col>116</xdr:col>
      <xdr:colOff>63500</xdr:colOff>
      <xdr:row>36</xdr:row>
      <xdr:rowOff>55499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0704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107315</xdr:rowOff>
    </xdr:from>
    <xdr:to>
      <xdr:col>111</xdr:col>
      <xdr:colOff>177800</xdr:colOff>
      <xdr:row>36</xdr:row>
      <xdr:rowOff>55499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108065"/>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107315</xdr:rowOff>
    </xdr:from>
    <xdr:to>
      <xdr:col>107</xdr:col>
      <xdr:colOff>50800</xdr:colOff>
      <xdr:row>35</xdr:row>
      <xdr:rowOff>107823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08065"/>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107823</xdr:rowOff>
    </xdr:from>
    <xdr:to>
      <xdr:col>102</xdr:col>
      <xdr:colOff>114300</xdr:colOff>
      <xdr:row>38</xdr:row>
      <xdr:rowOff>107950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08573"/>
          <a:ext cx="889000" cy="5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16654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55499</xdr:rowOff>
    </xdr:from>
    <xdr:to>
      <xdr:col>116</xdr:col>
      <xdr:colOff>114300</xdr:colOff>
      <xdr:row>35</xdr:row>
      <xdr:rowOff>157099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78376</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4699</xdr:rowOff>
    </xdr:from>
    <xdr:to>
      <xdr:col>112</xdr:col>
      <xdr:colOff>38100</xdr:colOff>
      <xdr:row>36</xdr:row>
      <xdr:rowOff>106299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122826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56515</xdr:rowOff>
    </xdr:from>
    <xdr:to>
      <xdr:col>107</xdr:col>
      <xdr:colOff>101600</xdr:colOff>
      <xdr:row>35</xdr:row>
      <xdr:rowOff>158115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3192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83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57023</xdr:rowOff>
    </xdr:from>
    <xdr:to>
      <xdr:col>102</xdr:col>
      <xdr:colOff>165100</xdr:colOff>
      <xdr:row>35</xdr:row>
      <xdr:rowOff>158623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3700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83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57150</xdr:rowOff>
    </xdr:from>
    <xdr:to>
      <xdr:col>98</xdr:col>
      <xdr:colOff>38100</xdr:colOff>
      <xdr:row>38</xdr:row>
      <xdr:rowOff>158750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149877</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6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39173</xdr:rowOff>
    </xdr:from>
    <xdr:to>
      <xdr:col>116</xdr:col>
      <xdr:colOff>63500</xdr:colOff>
      <xdr:row>57</xdr:row>
      <xdr:rowOff>39745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11823"/>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53598</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483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39745</xdr:rowOff>
    </xdr:from>
    <xdr:to>
      <xdr:col>111</xdr:col>
      <xdr:colOff>177800</xdr:colOff>
      <xdr:row>57</xdr:row>
      <xdr:rowOff>41059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12395"/>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147191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41059</xdr:rowOff>
    </xdr:from>
    <xdr:to>
      <xdr:col>107</xdr:col>
      <xdr:colOff>50800</xdr:colOff>
      <xdr:row>57</xdr:row>
      <xdr:rowOff>41859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81370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149648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41802</xdr:rowOff>
    </xdr:from>
    <xdr:to>
      <xdr:col>102</xdr:col>
      <xdr:colOff>114300</xdr:colOff>
      <xdr:row>57</xdr:row>
      <xdr:rowOff>41859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14452"/>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165879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118216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159823</xdr:rowOff>
    </xdr:from>
    <xdr:to>
      <xdr:col>116</xdr:col>
      <xdr:colOff>114300</xdr:colOff>
      <xdr:row>57</xdr:row>
      <xdr:rowOff>89973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138250</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3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160395</xdr:rowOff>
    </xdr:from>
    <xdr:to>
      <xdr:col>112</xdr:col>
      <xdr:colOff>38100</xdr:colOff>
      <xdr:row>57</xdr:row>
      <xdr:rowOff>90545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81672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85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161709</xdr:rowOff>
    </xdr:from>
    <xdr:to>
      <xdr:col>107</xdr:col>
      <xdr:colOff>101600</xdr:colOff>
      <xdr:row>57</xdr:row>
      <xdr:rowOff>91859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6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82986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85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162509</xdr:rowOff>
    </xdr:from>
    <xdr:to>
      <xdr:col>102</xdr:col>
      <xdr:colOff>165100</xdr:colOff>
      <xdr:row>57</xdr:row>
      <xdr:rowOff>92659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83786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8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162452</xdr:rowOff>
    </xdr:from>
    <xdr:to>
      <xdr:col>98</xdr:col>
      <xdr:colOff>38100</xdr:colOff>
      <xdr:row>57</xdr:row>
      <xdr:rowOff>92602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83729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33813</xdr:rowOff>
    </xdr:from>
    <xdr:to>
      <xdr:col>116</xdr:col>
      <xdr:colOff>63500</xdr:colOff>
      <xdr:row>75</xdr:row>
      <xdr:rowOff>97043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92563"/>
          <a:ext cx="8382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97043</xdr:rowOff>
    </xdr:from>
    <xdr:to>
      <xdr:col>111</xdr:col>
      <xdr:colOff>177800</xdr:colOff>
      <xdr:row>76</xdr:row>
      <xdr:rowOff>168503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55793"/>
          <a:ext cx="889000" cy="2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128408</xdr:rowOff>
    </xdr:from>
    <xdr:to>
      <xdr:col>107</xdr:col>
      <xdr:colOff>50800</xdr:colOff>
      <xdr:row>76</xdr:row>
      <xdr:rowOff>168503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58608"/>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157759</xdr:rowOff>
    </xdr:from>
    <xdr:to>
      <xdr:col>102</xdr:col>
      <xdr:colOff>114300</xdr:colOff>
      <xdr:row>76</xdr:row>
      <xdr:rowOff>128408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02159"/>
          <a:ext cx="889000" cy="6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22110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154463</xdr:rowOff>
    </xdr:from>
    <xdr:to>
      <xdr:col>116</xdr:col>
      <xdr:colOff>114300</xdr:colOff>
      <xdr:row>75</xdr:row>
      <xdr:rowOff>84613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132890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46243</xdr:rowOff>
    </xdr:from>
    <xdr:to>
      <xdr:col>112</xdr:col>
      <xdr:colOff>38100</xdr:colOff>
      <xdr:row>75</xdr:row>
      <xdr:rowOff>147842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04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138971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9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117703</xdr:rowOff>
    </xdr:from>
    <xdr:to>
      <xdr:col>107</xdr:col>
      <xdr:colOff>101600</xdr:colOff>
      <xdr:row>77</xdr:row>
      <xdr:rowOff>47853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38980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77608</xdr:rowOff>
    </xdr:from>
    <xdr:to>
      <xdr:col>102</xdr:col>
      <xdr:colOff>165100</xdr:colOff>
      <xdr:row>77</xdr:row>
      <xdr:rowOff>7758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170335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106959</xdr:rowOff>
    </xdr:from>
    <xdr:to>
      <xdr:col>98</xdr:col>
      <xdr:colOff>38100</xdr:colOff>
      <xdr:row>73</xdr:row>
      <xdr:rowOff>37109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53636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404,894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本市の特徴として、類似団体平均に対して、公債費が大きく下回っていること、物件費が大きく上回っていることがあげられる。</a:t>
          </a:r>
        </a:p>
        <a:p>
          <a:r>
            <a:rPr kumimoji="1" lang="ja-JP" altLang="en-US" sz="1300">
              <a:latin typeface="ＭＳ Ｐゴシック" panose="020B0600070205080204" pitchFamily="50" charset="-128"/>
              <a:ea typeface="ＭＳ Ｐゴシック" panose="020B0600070205080204" pitchFamily="50" charset="-128"/>
            </a:rPr>
            <a:t>　公債費については、借入に大きく依存しない財政運営を行っていることが要因であり、今後も引き続き、基金を活用しながら計画的な市債の発行に努めていく。</a:t>
          </a:r>
        </a:p>
        <a:p>
          <a:r>
            <a:rPr kumimoji="1" lang="ja-JP" altLang="en-US" sz="1300">
              <a:latin typeface="ＭＳ Ｐゴシック" panose="020B0600070205080204" pitchFamily="50" charset="-128"/>
              <a:ea typeface="ＭＳ Ｐゴシック" panose="020B0600070205080204" pitchFamily="50" charset="-128"/>
            </a:rPr>
            <a:t>　物件費については、類似団体平均と比べて高止まりの傾向にあるため、今後は事務事業の見直し等により経費削減に努めていく。</a:t>
          </a:r>
        </a:p>
        <a:p>
          <a:r>
            <a:rPr kumimoji="1" lang="ja-JP" altLang="en-US" sz="1300">
              <a:latin typeface="ＭＳ Ｐゴシック" panose="020B0600070205080204" pitchFamily="50" charset="-128"/>
              <a:ea typeface="ＭＳ Ｐゴシック" panose="020B0600070205080204" pitchFamily="50" charset="-128"/>
            </a:rPr>
            <a:t>　なお、前年数値との比較では、普通建設事業費が減少しているが、これは主に小牧南小学校改築工事費の減によるものである。また、扶助費も減少しているが、これは子育て世帯への臨時特別給付金などが減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150,434
140,042
62.81
63,817,183
60,909,833
2,368,194
35,033,703
9,338,469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117928</xdr:rowOff>
    </xdr:from>
    <xdr:to>
      <xdr:col>24</xdr:col>
      <xdr:colOff>63500</xdr:colOff>
      <xdr:row>36</xdr:row>
      <xdr:rowOff>149497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90128"/>
          <a:ext cx="8382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78740</xdr:rowOff>
    </xdr:from>
    <xdr:to>
      <xdr:col>19</xdr:col>
      <xdr:colOff>177800</xdr:colOff>
      <xdr:row>36</xdr:row>
      <xdr:rowOff>117928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509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169636</xdr:rowOff>
    </xdr:from>
    <xdr:to>
      <xdr:col>15</xdr:col>
      <xdr:colOff>50800</xdr:colOff>
      <xdr:row>36</xdr:row>
      <xdr:rowOff>78740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70386"/>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169636</xdr:rowOff>
    </xdr:from>
    <xdr:to>
      <xdr:col>10</xdr:col>
      <xdr:colOff>114300</xdr:colOff>
      <xdr:row>36</xdr:row>
      <xdr:rowOff>4717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703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98697</xdr:rowOff>
    </xdr:from>
    <xdr:to>
      <xdr:col>24</xdr:col>
      <xdr:colOff>114300</xdr:colOff>
      <xdr:row>37</xdr:row>
      <xdr:rowOff>28847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77124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67128</xdr:rowOff>
    </xdr:from>
    <xdr:to>
      <xdr:col>20</xdr:col>
      <xdr:colOff>38100</xdr:colOff>
      <xdr:row>36</xdr:row>
      <xdr:rowOff>168728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27940</xdr:rowOff>
    </xdr:from>
    <xdr:to>
      <xdr:col>15</xdr:col>
      <xdr:colOff>101600</xdr:colOff>
      <xdr:row>36</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120667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118836</xdr:rowOff>
    </xdr:from>
    <xdr:to>
      <xdr:col>10</xdr:col>
      <xdr:colOff>165100</xdr:colOff>
      <xdr:row>36</xdr:row>
      <xdr:rowOff>48986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125367</xdr:rowOff>
    </xdr:from>
    <xdr:to>
      <xdr:col>6</xdr:col>
      <xdr:colOff>38100</xdr:colOff>
      <xdr:row>36</xdr:row>
      <xdr:rowOff>55517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46644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71310</xdr:rowOff>
    </xdr:from>
    <xdr:to>
      <xdr:col>24</xdr:col>
      <xdr:colOff>63500</xdr:colOff>
      <xdr:row>58</xdr:row>
      <xdr:rowOff>118059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15410"/>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66408</xdr:rowOff>
    </xdr:from>
    <xdr:to>
      <xdr:col>19</xdr:col>
      <xdr:colOff>177800</xdr:colOff>
      <xdr:row>58</xdr:row>
      <xdr:rowOff>118059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10358"/>
          <a:ext cx="889000" cy="12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46131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66408</xdr:rowOff>
    </xdr:from>
    <xdr:to>
      <xdr:col>15</xdr:col>
      <xdr:colOff>50800</xdr:colOff>
      <xdr:row>58</xdr:row>
      <xdr:rowOff>134671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10358"/>
          <a:ext cx="889000" cy="126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134671</xdr:rowOff>
    </xdr:from>
    <xdr:to>
      <xdr:col>10</xdr:col>
      <xdr:colOff>114300</xdr:colOff>
      <xdr:row>58</xdr:row>
      <xdr:rowOff>163449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78771"/>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116311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20510</xdr:rowOff>
    </xdr:from>
    <xdr:to>
      <xdr:col>24</xdr:col>
      <xdr:colOff>114300</xdr:colOff>
      <xdr:row>58</xdr:row>
      <xdr:rowOff>122110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170387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67259</xdr:rowOff>
    </xdr:from>
    <xdr:to>
      <xdr:col>20</xdr:col>
      <xdr:colOff>38100</xdr:colOff>
      <xdr:row>58</xdr:row>
      <xdr:rowOff>168859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159986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15608</xdr:rowOff>
    </xdr:from>
    <xdr:to>
      <xdr:col>15</xdr:col>
      <xdr:colOff>101600</xdr:colOff>
      <xdr:row>51</xdr:row>
      <xdr:rowOff>117208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108335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8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83871</xdr:rowOff>
    </xdr:from>
    <xdr:to>
      <xdr:col>10</xdr:col>
      <xdr:colOff>165100</xdr:colOff>
      <xdr:row>59</xdr:row>
      <xdr:rowOff>14021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5148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112649</xdr:rowOff>
    </xdr:from>
    <xdr:to>
      <xdr:col>6</xdr:col>
      <xdr:colOff>38100</xdr:colOff>
      <xdr:row>59</xdr:row>
      <xdr:rowOff>42799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33926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30638</xdr:rowOff>
    </xdr:from>
    <xdr:to>
      <xdr:col>24</xdr:col>
      <xdr:colOff>62865</xdr:colOff>
      <xdr:row>78</xdr:row>
      <xdr:rowOff>10046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3588"/>
          <a:ext cx="1270" cy="1179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8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10046</xdr:rowOff>
    </xdr:from>
    <xdr:to>
      <xdr:col>24</xdr:col>
      <xdr:colOff>152400</xdr:colOff>
      <xdr:row>78</xdr:row>
      <xdr:rowOff>10046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83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148765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30638</xdr:rowOff>
    </xdr:from>
    <xdr:to>
      <xdr:col>24</xdr:col>
      <xdr:colOff>152400</xdr:colOff>
      <xdr:row>71</xdr:row>
      <xdr:rowOff>30638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119240</xdr:rowOff>
    </xdr:from>
    <xdr:to>
      <xdr:col>24</xdr:col>
      <xdr:colOff>63500</xdr:colOff>
      <xdr:row>73</xdr:row>
      <xdr:rowOff>119621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3509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47344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34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68917</xdr:rowOff>
    </xdr:from>
    <xdr:to>
      <xdr:col>24</xdr:col>
      <xdr:colOff>114300</xdr:colOff>
      <xdr:row>74</xdr:row>
      <xdr:rowOff>170517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5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119621</xdr:rowOff>
    </xdr:from>
    <xdr:to>
      <xdr:col>19</xdr:col>
      <xdr:colOff>177800</xdr:colOff>
      <xdr:row>76</xdr:row>
      <xdr:rowOff>22543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35471"/>
          <a:ext cx="889000" cy="4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72174</xdr:rowOff>
    </xdr:from>
    <xdr:to>
      <xdr:col>20</xdr:col>
      <xdr:colOff>38100</xdr:colOff>
      <xdr:row>74</xdr:row>
      <xdr:rowOff>2324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164901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8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22543</xdr:rowOff>
    </xdr:from>
    <xdr:to>
      <xdr:col>15</xdr:col>
      <xdr:colOff>50800</xdr:colOff>
      <xdr:row>77</xdr:row>
      <xdr:rowOff>155893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52743"/>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19825</xdr:rowOff>
    </xdr:from>
    <xdr:to>
      <xdr:col>15</xdr:col>
      <xdr:colOff>101600</xdr:colOff>
      <xdr:row>76</xdr:row>
      <xdr:rowOff>121425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112552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53614</xdr:rowOff>
    </xdr:from>
    <xdr:to>
      <xdr:col>10</xdr:col>
      <xdr:colOff>114300</xdr:colOff>
      <xdr:row>77</xdr:row>
      <xdr:rowOff>155893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255264"/>
          <a:ext cx="889000" cy="10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115760</xdr:rowOff>
    </xdr:from>
    <xdr:to>
      <xdr:col>10</xdr:col>
      <xdr:colOff>165100</xdr:colOff>
      <xdr:row>77</xdr:row>
      <xdr:rowOff>45910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62437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2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97644</xdr:rowOff>
    </xdr:from>
    <xdr:to>
      <xdr:col>6</xdr:col>
      <xdr:colOff>38100</xdr:colOff>
      <xdr:row>78</xdr:row>
      <xdr:rowOff>27794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18921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68440</xdr:rowOff>
    </xdr:from>
    <xdr:to>
      <xdr:col>24</xdr:col>
      <xdr:colOff>114300</xdr:colOff>
      <xdr:row>73</xdr:row>
      <xdr:rowOff>170040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91317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3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68821</xdr:rowOff>
    </xdr:from>
    <xdr:to>
      <xdr:col>20</xdr:col>
      <xdr:colOff>38100</xdr:colOff>
      <xdr:row>73</xdr:row>
      <xdr:rowOff>170421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5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143193</xdr:rowOff>
    </xdr:from>
    <xdr:to>
      <xdr:col>15</xdr:col>
      <xdr:colOff>101600</xdr:colOff>
      <xdr:row>76</xdr:row>
      <xdr:rowOff>73343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7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105093</xdr:rowOff>
    </xdr:from>
    <xdr:to>
      <xdr:col>10</xdr:col>
      <xdr:colOff>165100</xdr:colOff>
      <xdr:row>78</xdr:row>
      <xdr:rowOff>35243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26370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2814</xdr:rowOff>
    </xdr:from>
    <xdr:to>
      <xdr:col>6</xdr:col>
      <xdr:colOff>38100</xdr:colOff>
      <xdr:row>77</xdr:row>
      <xdr:rowOff>104414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120941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169875</xdr:rowOff>
    </xdr:from>
    <xdr:to>
      <xdr:col>24</xdr:col>
      <xdr:colOff>63500</xdr:colOff>
      <xdr:row>95</xdr:row>
      <xdr:rowOff>25583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86175"/>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25583</xdr:rowOff>
    </xdr:from>
    <xdr:to>
      <xdr:col>19</xdr:col>
      <xdr:colOff>177800</xdr:colOff>
      <xdr:row>96</xdr:row>
      <xdr:rowOff>22702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3333"/>
          <a:ext cx="889000" cy="1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22702</xdr:rowOff>
    </xdr:from>
    <xdr:to>
      <xdr:col>15</xdr:col>
      <xdr:colOff>50800</xdr:colOff>
      <xdr:row>96</xdr:row>
      <xdr:rowOff>70892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81902"/>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50867</xdr:rowOff>
    </xdr:from>
    <xdr:to>
      <xdr:col>10</xdr:col>
      <xdr:colOff>114300</xdr:colOff>
      <xdr:row>96</xdr:row>
      <xdr:rowOff>70892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167167"/>
          <a:ext cx="889000" cy="36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119075</xdr:rowOff>
    </xdr:from>
    <xdr:to>
      <xdr:col>24</xdr:col>
      <xdr:colOff>114300</xdr:colOff>
      <xdr:row>95</xdr:row>
      <xdr:rowOff>49225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141952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146233</xdr:rowOff>
    </xdr:from>
    <xdr:to>
      <xdr:col>20</xdr:col>
      <xdr:colOff>38100</xdr:colOff>
      <xdr:row>95</xdr:row>
      <xdr:rowOff>76383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92910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143352</xdr:rowOff>
    </xdr:from>
    <xdr:to>
      <xdr:col>15</xdr:col>
      <xdr:colOff>101600</xdr:colOff>
      <xdr:row>96</xdr:row>
      <xdr:rowOff>73502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90029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0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20092</xdr:rowOff>
    </xdr:from>
    <xdr:to>
      <xdr:col>10</xdr:col>
      <xdr:colOff>165100</xdr:colOff>
      <xdr:row>96</xdr:row>
      <xdr:rowOff>121692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138219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5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xdr:rowOff>
    </xdr:from>
    <xdr:to>
      <xdr:col>6</xdr:col>
      <xdr:colOff>38100</xdr:colOff>
      <xdr:row>94</xdr:row>
      <xdr:rowOff>101667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118194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9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78344</xdr:rowOff>
    </xdr:from>
    <xdr:to>
      <xdr:col>54</xdr:col>
      <xdr:colOff>189865</xdr:colOff>
      <xdr:row>38</xdr:row>
      <xdr:rowOff>131287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21844"/>
          <a:ext cx="1270" cy="1424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135114</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0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131287</xdr:rowOff>
    </xdr:from>
    <xdr:to>
      <xdr:col>55</xdr:col>
      <xdr:colOff>88900</xdr:colOff>
      <xdr:row>38</xdr:row>
      <xdr:rowOff>131287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25021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78344</xdr:rowOff>
    </xdr:from>
    <xdr:to>
      <xdr:col>55</xdr:col>
      <xdr:colOff>88900</xdr:colOff>
      <xdr:row>30</xdr:row>
      <xdr:rowOff>78344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2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46431</xdr:rowOff>
    </xdr:from>
    <xdr:to>
      <xdr:col>55</xdr:col>
      <xdr:colOff>0</xdr:colOff>
      <xdr:row>38</xdr:row>
      <xdr:rowOff>52192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1531"/>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92209</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64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69332</xdr:rowOff>
    </xdr:from>
    <xdr:to>
      <xdr:col>55</xdr:col>
      <xdr:colOff>50800</xdr:colOff>
      <xdr:row>37</xdr:row>
      <xdr:rowOff>170932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1900</xdr:rowOff>
    </xdr:from>
    <xdr:to>
      <xdr:col>50</xdr:col>
      <xdr:colOff>114300</xdr:colOff>
      <xdr:row>38</xdr:row>
      <xdr:rowOff>52192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170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65034</xdr:rowOff>
    </xdr:from>
    <xdr:to>
      <xdr:col>50</xdr:col>
      <xdr:colOff>165100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11711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1900</xdr:rowOff>
    </xdr:from>
    <xdr:to>
      <xdr:col>45</xdr:col>
      <xdr:colOff>177800</xdr:colOff>
      <xdr:row>38</xdr:row>
      <xdr:rowOff>47346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17000"/>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61651</xdr:rowOff>
    </xdr:from>
    <xdr:to>
      <xdr:col>46</xdr:col>
      <xdr:colOff>38100</xdr:colOff>
      <xdr:row>37</xdr:row>
      <xdr:rowOff>163251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41402</xdr:rowOff>
    </xdr:from>
    <xdr:to>
      <xdr:col>41</xdr:col>
      <xdr:colOff>50800</xdr:colOff>
      <xdr:row>38</xdr:row>
      <xdr:rowOff>47346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5650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43271</xdr:rowOff>
    </xdr:from>
    <xdr:to>
      <xdr:col>41</xdr:col>
      <xdr:colOff>101600</xdr:colOff>
      <xdr:row>37</xdr:row>
      <xdr:rowOff>144871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161398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43729</xdr:rowOff>
    </xdr:from>
    <xdr:to>
      <xdr:col>36</xdr:col>
      <xdr:colOff>165100</xdr:colOff>
      <xdr:row>37</xdr:row>
      <xdr:rowOff>145329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161856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167081</xdr:rowOff>
    </xdr:from>
    <xdr:to>
      <xdr:col>55</xdr:col>
      <xdr:colOff>50800</xdr:colOff>
      <xdr:row>38</xdr:row>
      <xdr:rowOff>97231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82008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1392</xdr:rowOff>
    </xdr:from>
    <xdr:to>
      <xdr:col>50</xdr:col>
      <xdr:colOff>165100</xdr:colOff>
      <xdr:row>38</xdr:row>
      <xdr:rowOff>102992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94119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0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122550</xdr:rowOff>
    </xdr:from>
    <xdr:to>
      <xdr:col>46</xdr:col>
      <xdr:colOff>38100</xdr:colOff>
      <xdr:row>38</xdr:row>
      <xdr:rowOff>52700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43827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167996</xdr:rowOff>
    </xdr:from>
    <xdr:to>
      <xdr:col>41</xdr:col>
      <xdr:colOff>101600</xdr:colOff>
      <xdr:row>38</xdr:row>
      <xdr:rowOff>98146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89273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6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83329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24577</xdr:rowOff>
    </xdr:from>
    <xdr:to>
      <xdr:col>55</xdr:col>
      <xdr:colOff>0</xdr:colOff>
      <xdr:row>58</xdr:row>
      <xdr:rowOff>28784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68677"/>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24577</xdr:rowOff>
    </xdr:from>
    <xdr:to>
      <xdr:col>50</xdr:col>
      <xdr:colOff>114300</xdr:colOff>
      <xdr:row>58</xdr:row>
      <xdr:rowOff>30063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6867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30063</xdr:rowOff>
    </xdr:from>
    <xdr:to>
      <xdr:col>45</xdr:col>
      <xdr:colOff>177800</xdr:colOff>
      <xdr:row>58</xdr:row>
      <xdr:rowOff>30932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7416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20078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30932</xdr:rowOff>
    </xdr:from>
    <xdr:to>
      <xdr:col>41</xdr:col>
      <xdr:colOff>50800</xdr:colOff>
      <xdr:row>58</xdr:row>
      <xdr:rowOff>31938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7503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36675</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149434</xdr:rowOff>
    </xdr:from>
    <xdr:to>
      <xdr:col>55</xdr:col>
      <xdr:colOff>50800</xdr:colOff>
      <xdr:row>58</xdr:row>
      <xdr:rowOff>79584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64361</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145227</xdr:rowOff>
    </xdr:from>
    <xdr:to>
      <xdr:col>50</xdr:col>
      <xdr:colOff>165100</xdr:colOff>
      <xdr:row>58</xdr:row>
      <xdr:rowOff>75377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66504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1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150713</xdr:rowOff>
    </xdr:from>
    <xdr:to>
      <xdr:col>46</xdr:col>
      <xdr:colOff>38100</xdr:colOff>
      <xdr:row>58</xdr:row>
      <xdr:rowOff>80863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71990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1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151582</xdr:rowOff>
    </xdr:from>
    <xdr:to>
      <xdr:col>41</xdr:col>
      <xdr:colOff>101600</xdr:colOff>
      <xdr:row>58</xdr:row>
      <xdr:rowOff>81732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72859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1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152588</xdr:rowOff>
    </xdr:from>
    <xdr:to>
      <xdr:col>36</xdr:col>
      <xdr:colOff>165100</xdr:colOff>
      <xdr:row>58</xdr:row>
      <xdr:rowOff>82738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73865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1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13932</xdr:rowOff>
    </xdr:from>
    <xdr:to>
      <xdr:col>55</xdr:col>
      <xdr:colOff>0</xdr:colOff>
      <xdr:row>76</xdr:row>
      <xdr:rowOff>75388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44132"/>
          <a:ext cx="838200" cy="6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140466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27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9322</xdr:rowOff>
    </xdr:from>
    <xdr:to>
      <xdr:col>50</xdr:col>
      <xdr:colOff>114300</xdr:colOff>
      <xdr:row>76</xdr:row>
      <xdr:rowOff>13932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68072"/>
          <a:ext cx="889000" cy="1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9322</xdr:rowOff>
    </xdr:from>
    <xdr:to>
      <xdr:col>45</xdr:col>
      <xdr:colOff>177800</xdr:colOff>
      <xdr:row>76</xdr:row>
      <xdr:rowOff>59613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868072"/>
          <a:ext cx="8890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49153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59613</xdr:rowOff>
    </xdr:from>
    <xdr:to>
      <xdr:col>41</xdr:col>
      <xdr:colOff>50800</xdr:colOff>
      <xdr:row>77</xdr:row>
      <xdr:rowOff>30657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89813"/>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19017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65447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24588</xdr:rowOff>
    </xdr:from>
    <xdr:to>
      <xdr:col>55</xdr:col>
      <xdr:colOff>50800</xdr:colOff>
      <xdr:row>76</xdr:row>
      <xdr:rowOff>126188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3015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134582</xdr:rowOff>
    </xdr:from>
    <xdr:to>
      <xdr:col>50</xdr:col>
      <xdr:colOff>165100</xdr:colOff>
      <xdr:row>76</xdr:row>
      <xdr:rowOff>64731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3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55859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129972</xdr:rowOff>
    </xdr:from>
    <xdr:to>
      <xdr:col>46</xdr:col>
      <xdr:colOff>38100</xdr:colOff>
      <xdr:row>75</xdr:row>
      <xdr:rowOff>60122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76649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8813</xdr:rowOff>
    </xdr:from>
    <xdr:to>
      <xdr:col>41</xdr:col>
      <xdr:colOff>101600</xdr:colOff>
      <xdr:row>76</xdr:row>
      <xdr:rowOff>110413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126940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8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151307</xdr:rowOff>
    </xdr:from>
    <xdr:to>
      <xdr:col>36</xdr:col>
      <xdr:colOff>165100</xdr:colOff>
      <xdr:row>77</xdr:row>
      <xdr:rowOff>81457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72584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107869</xdr:rowOff>
    </xdr:from>
    <xdr:to>
      <xdr:col>55</xdr:col>
      <xdr:colOff>0</xdr:colOff>
      <xdr:row>97</xdr:row>
      <xdr:rowOff>116849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38519"/>
          <a:ext cx="8382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39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100412</xdr:rowOff>
    </xdr:from>
    <xdr:to>
      <xdr:col>50</xdr:col>
      <xdr:colOff>114300</xdr:colOff>
      <xdr:row>97</xdr:row>
      <xdr:rowOff>107869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1062"/>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56558</xdr:rowOff>
    </xdr:from>
    <xdr:to>
      <xdr:col>45</xdr:col>
      <xdr:colOff>177800</xdr:colOff>
      <xdr:row>97</xdr:row>
      <xdr:rowOff>100412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87208"/>
          <a:ext cx="889000" cy="4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156728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56558</xdr:rowOff>
    </xdr:from>
    <xdr:to>
      <xdr:col>41</xdr:col>
      <xdr:colOff>50800</xdr:colOff>
      <xdr:row>97</xdr:row>
      <xdr:rowOff>87122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87208"/>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153116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66049</xdr:rowOff>
    </xdr:from>
    <xdr:to>
      <xdr:col>55</xdr:col>
      <xdr:colOff>50800</xdr:colOff>
      <xdr:row>97</xdr:row>
      <xdr:rowOff>167649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35620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6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57069</xdr:rowOff>
    </xdr:from>
    <xdr:to>
      <xdr:col>50</xdr:col>
      <xdr:colOff>165100</xdr:colOff>
      <xdr:row>97</xdr:row>
      <xdr:rowOff>158669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3746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4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49612</xdr:rowOff>
    </xdr:from>
    <xdr:to>
      <xdr:col>46</xdr:col>
      <xdr:colOff>38100</xdr:colOff>
      <xdr:row>97</xdr:row>
      <xdr:rowOff>151212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167739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5758</xdr:rowOff>
    </xdr:from>
    <xdr:to>
      <xdr:col>41</xdr:col>
      <xdr:colOff>101600</xdr:colOff>
      <xdr:row>97</xdr:row>
      <xdr:rowOff>107358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98485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2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36322</xdr:rowOff>
    </xdr:from>
    <xdr:to>
      <xdr:col>36</xdr:col>
      <xdr:colOff>165100</xdr:colOff>
      <xdr:row>97</xdr:row>
      <xdr:rowOff>137922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4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121317</xdr:rowOff>
    </xdr:from>
    <xdr:to>
      <xdr:col>85</xdr:col>
      <xdr:colOff>127000</xdr:colOff>
      <xdr:row>38</xdr:row>
      <xdr:rowOff>148749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64967"/>
          <a:ext cx="838200" cy="1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77392</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7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121317</xdr:rowOff>
    </xdr:from>
    <xdr:to>
      <xdr:col>81</xdr:col>
      <xdr:colOff>50800</xdr:colOff>
      <xdr:row>39</xdr:row>
      <xdr:rowOff>22161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64967"/>
          <a:ext cx="889000" cy="2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157417</xdr:rowOff>
    </xdr:from>
    <xdr:to>
      <xdr:col>76</xdr:col>
      <xdr:colOff>114300</xdr:colOff>
      <xdr:row>39</xdr:row>
      <xdr:rowOff>22161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7251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78440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121698</xdr:rowOff>
    </xdr:from>
    <xdr:to>
      <xdr:col>71</xdr:col>
      <xdr:colOff>177800</xdr:colOff>
      <xdr:row>38</xdr:row>
      <xdr:rowOff>157417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36798"/>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29386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97949</xdr:rowOff>
    </xdr:from>
    <xdr:to>
      <xdr:col>85</xdr:col>
      <xdr:colOff>177800</xdr:colOff>
      <xdr:row>39</xdr:row>
      <xdr:rowOff>28099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2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70517</xdr:rowOff>
    </xdr:from>
    <xdr:to>
      <xdr:col>81</xdr:col>
      <xdr:colOff>101600</xdr:colOff>
      <xdr:row>38</xdr:row>
      <xdr:rowOff>667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163244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142811</xdr:rowOff>
    </xdr:from>
    <xdr:to>
      <xdr:col>76</xdr:col>
      <xdr:colOff>165100</xdr:colOff>
      <xdr:row>39</xdr:row>
      <xdr:rowOff>72961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64088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106617</xdr:rowOff>
    </xdr:from>
    <xdr:to>
      <xdr:col>72</xdr:col>
      <xdr:colOff>38100</xdr:colOff>
      <xdr:row>39</xdr:row>
      <xdr:rowOff>36767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27894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1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70898</xdr:rowOff>
    </xdr:from>
    <xdr:to>
      <xdr:col>67</xdr:col>
      <xdr:colOff>101600</xdr:colOff>
      <xdr:row>39</xdr:row>
      <xdr:rowOff>1048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163625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26739</xdr:rowOff>
    </xdr:from>
    <xdr:to>
      <xdr:col>85</xdr:col>
      <xdr:colOff>127000</xdr:colOff>
      <xdr:row>55</xdr:row>
      <xdr:rowOff>59592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56489"/>
          <a:ext cx="8382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153378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3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55297</xdr:rowOff>
    </xdr:from>
    <xdr:to>
      <xdr:col>81</xdr:col>
      <xdr:colOff>50800</xdr:colOff>
      <xdr:row>55</xdr:row>
      <xdr:rowOff>26739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142147"/>
          <a:ext cx="889000" cy="3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12757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55297</xdr:rowOff>
    </xdr:from>
    <xdr:to>
      <xdr:col>76</xdr:col>
      <xdr:colOff>114300</xdr:colOff>
      <xdr:row>56</xdr:row>
      <xdr:rowOff>32258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142147"/>
          <a:ext cx="889000" cy="49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64992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32258</xdr:rowOff>
    </xdr:from>
    <xdr:to>
      <xdr:col>71</xdr:col>
      <xdr:colOff>177800</xdr:colOff>
      <xdr:row>56</xdr:row>
      <xdr:rowOff>116922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33458"/>
          <a:ext cx="889000" cy="8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121048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75802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8792</xdr:rowOff>
    </xdr:from>
    <xdr:to>
      <xdr:col>85</xdr:col>
      <xdr:colOff>177800</xdr:colOff>
      <xdr:row>55</xdr:row>
      <xdr:rowOff>110392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3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31669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8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147389</xdr:rowOff>
    </xdr:from>
    <xdr:to>
      <xdr:col>81</xdr:col>
      <xdr:colOff>101600</xdr:colOff>
      <xdr:row>55</xdr:row>
      <xdr:rowOff>77539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94066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4497</xdr:rowOff>
    </xdr:from>
    <xdr:to>
      <xdr:col>76</xdr:col>
      <xdr:colOff>165100</xdr:colOff>
      <xdr:row>53</xdr:row>
      <xdr:rowOff>106097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0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122624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88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152908</xdr:rowOff>
    </xdr:from>
    <xdr:to>
      <xdr:col>72</xdr:col>
      <xdr:colOff>38100</xdr:colOff>
      <xdr:row>56</xdr:row>
      <xdr:rowOff>83058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99585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66122</xdr:rowOff>
    </xdr:from>
    <xdr:to>
      <xdr:col>67</xdr:col>
      <xdr:colOff>101600</xdr:colOff>
      <xdr:row>56</xdr:row>
      <xdr:rowOff>167722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42926</xdr:rowOff>
    </xdr:from>
    <xdr:to>
      <xdr:col>85</xdr:col>
      <xdr:colOff>127000</xdr:colOff>
      <xdr:row>79</xdr:row>
      <xdr:rowOff>43765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7476"/>
          <a:ext cx="8382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59275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60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42926</xdr:rowOff>
    </xdr:from>
    <xdr:to>
      <xdr:col>81</xdr:col>
      <xdr:colOff>50800</xdr:colOff>
      <xdr:row>79</xdr:row>
      <xdr:rowOff>43917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8747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43765</xdr:rowOff>
    </xdr:from>
    <xdr:to>
      <xdr:col>76</xdr:col>
      <xdr:colOff>114300</xdr:colOff>
      <xdr:row>79</xdr:row>
      <xdr:rowOff>43917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831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40717</xdr:rowOff>
    </xdr:from>
    <xdr:to>
      <xdr:col>71</xdr:col>
      <xdr:colOff>177800</xdr:colOff>
      <xdr:row>79</xdr:row>
      <xdr:rowOff>43765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526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164415</xdr:rowOff>
    </xdr:from>
    <xdr:to>
      <xdr:col>85</xdr:col>
      <xdr:colOff>177800</xdr:colOff>
      <xdr:row>79</xdr:row>
      <xdr:rowOff>94565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79342</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24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163576</xdr:rowOff>
    </xdr:from>
    <xdr:to>
      <xdr:col>81</xdr:col>
      <xdr:colOff>101600</xdr:colOff>
      <xdr:row>79</xdr:row>
      <xdr:rowOff>93726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84853</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164567</xdr:rowOff>
    </xdr:from>
    <xdr:to>
      <xdr:col>76</xdr:col>
      <xdr:colOff>165100</xdr:colOff>
      <xdr:row>79</xdr:row>
      <xdr:rowOff>94717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85844</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164415</xdr:rowOff>
    </xdr:from>
    <xdr:to>
      <xdr:col>72</xdr:col>
      <xdr:colOff>38100</xdr:colOff>
      <xdr:row>79</xdr:row>
      <xdr:rowOff>94565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85692</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2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161367</xdr:rowOff>
    </xdr:from>
    <xdr:to>
      <xdr:col>67</xdr:col>
      <xdr:colOff>101600</xdr:colOff>
      <xdr:row>79</xdr:row>
      <xdr:rowOff>91517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82644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27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21361</xdr:rowOff>
    </xdr:from>
    <xdr:to>
      <xdr:col>85</xdr:col>
      <xdr:colOff>127000</xdr:colOff>
      <xdr:row>98</xdr:row>
      <xdr:rowOff>48718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23461"/>
          <a:ext cx="8382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170999</xdr:rowOff>
    </xdr:from>
    <xdr:to>
      <xdr:col>81</xdr:col>
      <xdr:colOff>50800</xdr:colOff>
      <xdr:row>98</xdr:row>
      <xdr:rowOff>21361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01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117411</xdr:rowOff>
    </xdr:from>
    <xdr:to>
      <xdr:col>76</xdr:col>
      <xdr:colOff>114300</xdr:colOff>
      <xdr:row>97</xdr:row>
      <xdr:rowOff>170999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48061"/>
          <a:ext cx="889000" cy="5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97828</xdr:rowOff>
    </xdr:from>
    <xdr:to>
      <xdr:col>71</xdr:col>
      <xdr:colOff>177800</xdr:colOff>
      <xdr:row>97</xdr:row>
      <xdr:rowOff>117411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2847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169368</xdr:rowOff>
    </xdr:from>
    <xdr:to>
      <xdr:col>85</xdr:col>
      <xdr:colOff>177800</xdr:colOff>
      <xdr:row>98</xdr:row>
      <xdr:rowOff>99518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84295</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142011</xdr:rowOff>
    </xdr:from>
    <xdr:to>
      <xdr:col>81</xdr:col>
      <xdr:colOff>101600</xdr:colOff>
      <xdr:row>98</xdr:row>
      <xdr:rowOff>72161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63288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120199</xdr:rowOff>
    </xdr:from>
    <xdr:to>
      <xdr:col>76</xdr:col>
      <xdr:colOff>165100</xdr:colOff>
      <xdr:row>98</xdr:row>
      <xdr:rowOff>50349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41476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66611</xdr:rowOff>
    </xdr:from>
    <xdr:to>
      <xdr:col>72</xdr:col>
      <xdr:colOff>38100</xdr:colOff>
      <xdr:row>97</xdr:row>
      <xdr:rowOff>168211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9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159338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8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47028</xdr:rowOff>
    </xdr:from>
    <xdr:to>
      <xdr:col>67</xdr:col>
      <xdr:colOff>101600</xdr:colOff>
      <xdr:row>97</xdr:row>
      <xdr:rowOff>148628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7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139755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本市の特徴として、公債費が類似団体平均を大きく下回っていることがあげられ、これは借入に大きく依存しない財政運営を行っていることが要因である。</a:t>
          </a:r>
        </a:p>
        <a:p>
          <a:r>
            <a:rPr kumimoji="1" lang="ja-JP" altLang="en-US" sz="1300">
              <a:latin typeface="ＭＳ Ｐゴシック" panose="020B0600070205080204" pitchFamily="50" charset="-128"/>
              <a:ea typeface="ＭＳ Ｐゴシック" panose="020B0600070205080204" pitchFamily="50" charset="-128"/>
            </a:rPr>
            <a:t>　しかしながら、今後は市民会館の大規模改修や米野小学校の改築など老朽化が進む公共施設の改修等に伴う基金残高の減少や市債の発行増により、実質公債費比率は上昇していくことが考えられる。そのため、引き続き計画的な市債発行等により、健全な財政状況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残高は、子育て世帯給付金への上乗せ等、各種生活支援策の財源として取崩しを行ったため減少し、財政調整基金の標準財政規模に対する比率も減少している。また、実質単年度収支は黒字が続き、実質収支比率も前年度から</a:t>
          </a:r>
          <a:r>
            <a:rPr kumimoji="1" lang="en-US" altLang="ja-JP" sz="1350">
              <a:latin typeface="ＭＳ ゴシック" pitchFamily="49" charset="-128"/>
              <a:ea typeface="ＭＳ ゴシック" pitchFamily="49" charset="-128"/>
            </a:rPr>
            <a:t>1.95</a:t>
          </a:r>
          <a:r>
            <a:rPr kumimoji="1" lang="ja-JP" altLang="en-US" sz="1350">
              <a:latin typeface="ＭＳ ゴシック" pitchFamily="49" charset="-128"/>
              <a:ea typeface="ＭＳ ゴシック" pitchFamily="49" charset="-128"/>
            </a:rPr>
            <a:t>ポイント増加している。</a:t>
          </a:r>
        </a:p>
        <a:p>
          <a:r>
            <a:rPr kumimoji="1" lang="ja-JP" altLang="en-US" sz="1350">
              <a:latin typeface="ＭＳ ゴシック" pitchFamily="49" charset="-128"/>
              <a:ea typeface="ＭＳ ゴシック" pitchFamily="49" charset="-128"/>
            </a:rPr>
            <a:t> これは、国庫支出金が減となったものの、市税収入の増に加え、臨時特別給付金に係る繰越額が減となったことなどにより、実質収支が増加したためである。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年度に比して、黒字額は増加しているが、標準財政規模に対する黒字の割合は減少している。</a:t>
          </a:r>
        </a:p>
        <a:p>
          <a:r>
            <a:rPr kumimoji="1" lang="ja-JP" altLang="en-US" sz="1400">
              <a:latin typeface="ＭＳ ゴシック" pitchFamily="49" charset="-128"/>
              <a:ea typeface="ＭＳ ゴシック" pitchFamily="49" charset="-128"/>
            </a:rPr>
            <a:t>　その主な要因は、標準財政規模は</a:t>
          </a:r>
          <a:r>
            <a:rPr kumimoji="1" lang="en-US" altLang="ja-JP" sz="1400">
              <a:latin typeface="ＭＳ ゴシック" pitchFamily="49" charset="-128"/>
              <a:ea typeface="ＭＳ ゴシック" pitchFamily="49" charset="-128"/>
            </a:rPr>
            <a:t>1,660,891</a:t>
          </a:r>
          <a:r>
            <a:rPr kumimoji="1" lang="ja-JP" altLang="en-US" sz="1400">
              <a:latin typeface="ＭＳ ゴシック" pitchFamily="49" charset="-128"/>
              <a:ea typeface="ＭＳ ゴシック" pitchFamily="49" charset="-128"/>
            </a:rPr>
            <a:t>千円増加したが、一般会計の実質収支額（黒字額）は</a:t>
          </a:r>
          <a:r>
            <a:rPr kumimoji="1" lang="en-US" altLang="ja-JP" sz="1400">
              <a:latin typeface="ＭＳ ゴシック" pitchFamily="49" charset="-128"/>
              <a:ea typeface="ＭＳ ゴシック" pitchFamily="49" charset="-128"/>
            </a:rPr>
            <a:t>763,802</a:t>
          </a:r>
          <a:r>
            <a:rPr kumimoji="1" lang="ja-JP" altLang="en-US" sz="1400">
              <a:latin typeface="ＭＳ ゴシック" pitchFamily="49" charset="-128"/>
              <a:ea typeface="ＭＳ ゴシック" pitchFamily="49" charset="-128"/>
            </a:rPr>
            <a:t>千円、病院事業会計の剰余額は</a:t>
          </a:r>
          <a:r>
            <a:rPr kumimoji="1" lang="en-US" altLang="ja-JP" sz="1400">
              <a:latin typeface="ＭＳ ゴシック" pitchFamily="49" charset="-128"/>
              <a:ea typeface="ＭＳ ゴシック" pitchFamily="49" charset="-128"/>
            </a:rPr>
            <a:t>851,844</a:t>
          </a:r>
          <a:r>
            <a:rPr kumimoji="1" lang="ja-JP" altLang="en-US" sz="1400">
              <a:latin typeface="ＭＳ ゴシック" pitchFamily="49" charset="-128"/>
              <a:ea typeface="ＭＳ ゴシック" pitchFamily="49" charset="-128"/>
            </a:rPr>
            <a:t>千円増加したものの、水道事業会計の剰余額が</a:t>
          </a:r>
          <a:r>
            <a:rPr kumimoji="1" lang="en-US" altLang="ja-JP" sz="1400">
              <a:latin typeface="ＭＳ ゴシック" pitchFamily="49" charset="-128"/>
              <a:ea typeface="ＭＳ ゴシック" pitchFamily="49" charset="-128"/>
            </a:rPr>
            <a:t>1,514,134</a:t>
          </a:r>
          <a:r>
            <a:rPr kumimoji="1" lang="ja-JP" altLang="en-US" sz="1400">
              <a:latin typeface="ＭＳ ゴシック" pitchFamily="49" charset="-128"/>
              <a:ea typeface="ＭＳ ゴシック" pitchFamily="49" charset="-128"/>
            </a:rPr>
            <a:t>千円減少し、黒字額全体の上昇を圧迫したことによる。</a:t>
          </a:r>
        </a:p>
        <a:p>
          <a:r>
            <a:rPr kumimoji="1" lang="ja-JP" altLang="en-US" sz="1400">
              <a:latin typeface="ＭＳ ゴシック" pitchFamily="49" charset="-128"/>
              <a:ea typeface="ＭＳ ゴシック" pitchFamily="49" charset="-128"/>
            </a:rPr>
            <a:t>　標準財政規模が増加した主な要因は、新型コロナウイルス感染症の影響が緩和され、企業業績や個人収入が持ち直したことにより市町村民税（法人税割・所得割など）が増額となったことによる。</a:t>
          </a:r>
        </a:p>
        <a:p>
          <a:r>
            <a:rPr kumimoji="1" lang="ja-JP" altLang="en-US" sz="1400">
              <a:latin typeface="ＭＳ ゴシック" pitchFamily="49" charset="-128"/>
              <a:ea typeface="ＭＳ ゴシック" pitchFamily="49" charset="-128"/>
            </a:rPr>
            <a:t>　一般会計においては、昨年度より執行残が増加したことに伴い実質収支額が増加し、病院事業会計においては、経常利益の増額に伴う現金預金などの流動資産の増加により剰余額が増加したが、水道事業会計において、決算未払金の増加に伴う流動負債の増加により剰余額が減少した。</a:t>
          </a:r>
        </a:p>
        <a:p>
          <a:r>
            <a:rPr kumimoji="1" lang="ja-JP" altLang="en-US" sz="1400">
              <a:latin typeface="ＭＳ ゴシック" pitchFamily="49" charset="-128"/>
              <a:ea typeface="ＭＳ ゴシック" pitchFamily="49" charset="-128"/>
            </a:rPr>
            <a:t>　今後も各会計の状況を注視しながら、引き続き健全な財政状況の維持に努める。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63817183</v>
      </c>
      <c r="BO4" s="485"/>
      <c r="BP4" s="485"/>
      <c r="BQ4" s="485"/>
      <c r="BR4" s="485"/>
      <c r="BS4" s="485"/>
      <c r="BT4" s="485"/>
      <c r="BU4" s="486"/>
      <c r="BV4" s="484">
        <v>65066222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4.8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60909833</v>
      </c>
      <c r="BO5" s="456"/>
      <c r="BP5" s="456"/>
      <c r="BQ5" s="456"/>
      <c r="BR5" s="456"/>
      <c r="BS5" s="456"/>
      <c r="BT5" s="456"/>
      <c r="BU5" s="457"/>
      <c r="BV5" s="455">
        <v>61779726</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88.7</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2907350</v>
      </c>
      <c r="BO6" s="456"/>
      <c r="BP6" s="456"/>
      <c r="BQ6" s="456"/>
      <c r="BR6" s="456"/>
      <c r="BS6" s="456"/>
      <c r="BT6" s="456"/>
      <c r="BU6" s="457"/>
      <c r="BV6" s="455">
        <v>3286496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89.5</v>
      </c>
      <c r="CU6" s="599"/>
      <c r="CV6" s="599"/>
      <c r="CW6" s="599"/>
      <c r="CX6" s="599"/>
      <c r="CY6" s="599"/>
      <c r="CZ6" s="599"/>
      <c r="DA6" s="600"/>
      <c r="DB6" s="598">
        <v>88.7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539156</v>
      </c>
      <c r="BO7" s="456"/>
      <c r="BP7" s="456"/>
      <c r="BQ7" s="456"/>
      <c r="BR7" s="456"/>
      <c r="BS7" s="456"/>
      <c r="BT7" s="456"/>
      <c r="BU7" s="457"/>
      <c r="BV7" s="455">
        <v>1682104</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35033703</v>
      </c>
      <c r="CU7" s="456"/>
      <c r="CV7" s="456"/>
      <c r="CW7" s="456"/>
      <c r="CX7" s="456"/>
      <c r="CY7" s="456"/>
      <c r="CZ7" s="456"/>
      <c r="DA7" s="457"/>
      <c r="DB7" s="455">
        <v>33372812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2368194</v>
      </c>
      <c r="BO8" s="456"/>
      <c r="BP8" s="456"/>
      <c r="BQ8" s="456"/>
      <c r="BR8" s="456"/>
      <c r="BS8" s="456"/>
      <c r="BT8" s="456"/>
      <c r="BU8" s="457"/>
      <c r="BV8" s="455">
        <v>1604392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1.2</v>
      </c>
      <c r="CU8" s="559"/>
      <c r="CV8" s="559"/>
      <c r="CW8" s="559"/>
      <c r="CX8" s="559"/>
      <c r="CY8" s="559"/>
      <c r="CZ8" s="559"/>
      <c r="DA8" s="560"/>
      <c r="DB8" s="558">
        <v>1.22</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148831</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763802</v>
      </c>
      <c r="BO9" s="456"/>
      <c r="BP9" s="456"/>
      <c r="BQ9" s="456"/>
      <c r="BR9" s="456"/>
      <c r="BS9" s="456"/>
      <c r="BT9" s="456"/>
      <c r="BU9" s="457"/>
      <c r="BV9" s="455">
        <v>47346</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2.9</v>
      </c>
      <c r="CU9" s="453"/>
      <c r="CV9" s="453"/>
      <c r="CW9" s="453"/>
      <c r="CX9" s="453"/>
      <c r="CY9" s="453"/>
      <c r="CZ9" s="453"/>
      <c r="DA9" s="454"/>
      <c r="DB9" s="452">
        <v>3.7</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149462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8248</v>
      </c>
      <c r="BO10" s="456"/>
      <c r="BP10" s="456"/>
      <c r="BQ10" s="456"/>
      <c r="BR10" s="456"/>
      <c r="BS10" s="456"/>
      <c r="BT10" s="456"/>
      <c r="BU10" s="457"/>
      <c r="BV10" s="455">
        <v>7865</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150434</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138</v>
      </c>
      <c r="AV12" s="514"/>
      <c r="AW12" s="514"/>
      <c r="AX12" s="514"/>
      <c r="AY12" s="469" t="s">
        <v>139</v>
      </c>
      <c r="AZ12" s="470"/>
      <c r="BA12" s="470"/>
      <c r="BB12" s="470"/>
      <c r="BC12" s="470"/>
      <c r="BD12" s="470"/>
      <c r="BE12" s="470"/>
      <c r="BF12" s="470"/>
      <c r="BG12" s="470"/>
      <c r="BH12" s="470"/>
      <c r="BI12" s="470"/>
      <c r="BJ12" s="470"/>
      <c r="BK12" s="470"/>
      <c r="BL12" s="470"/>
      <c r="BM12" s="471"/>
      <c r="BN12" s="455">
        <v>400000</v>
      </c>
      <c r="BO12" s="456"/>
      <c r="BP12" s="456"/>
      <c r="BQ12" s="456"/>
      <c r="BR12" s="456"/>
      <c r="BS12" s="456"/>
      <c r="BT12" s="456"/>
      <c r="BU12" s="457"/>
      <c r="BV12" s="455">
        <v>0</v>
      </c>
      <c r="BW12" s="456"/>
      <c r="BX12" s="456"/>
      <c r="BY12" s="456"/>
      <c r="BZ12" s="456"/>
      <c r="CA12" s="456"/>
      <c r="CB12" s="456"/>
      <c r="CC12" s="457"/>
      <c r="CD12" s="495" t="s">
        <v>140</v>
      </c>
      <c r="CE12" s="415"/>
      <c r="CF12" s="415"/>
      <c r="CG12" s="415"/>
      <c r="CH12" s="415"/>
      <c r="CI12" s="415"/>
      <c r="CJ12" s="415"/>
      <c r="CK12" s="415"/>
      <c r="CL12" s="415"/>
      <c r="CM12" s="415"/>
      <c r="CN12" s="415"/>
      <c r="CO12" s="415"/>
      <c r="CP12" s="415"/>
      <c r="CQ12" s="415"/>
      <c r="CR12" s="415"/>
      <c r="CS12" s="496"/>
      <c r="CT12" s="558" t="s">
        <v>141</v>
      </c>
      <c r="CU12" s="559"/>
      <c r="CV12" s="559"/>
      <c r="CW12" s="559"/>
      <c r="CX12" s="559"/>
      <c r="CY12" s="559"/>
      <c r="CZ12" s="559"/>
      <c r="DA12" s="560"/>
      <c r="DB12" s="558" t="s">
        <v>142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143</v>
      </c>
      <c r="N13" s="540"/>
      <c r="O13" s="540"/>
      <c r="P13" s="540"/>
      <c r="Q13" s="541"/>
      <c r="R13" s="542">
        <v>140042</v>
      </c>
      <c r="S13" s="543"/>
      <c r="T13" s="543"/>
      <c r="U13" s="543"/>
      <c r="V13" s="544"/>
      <c r="W13" s="545" t="s">
        <v>144</v>
      </c>
      <c r="X13" s="441"/>
      <c r="Y13" s="441"/>
      <c r="Z13" s="441"/>
      <c r="AA13" s="441"/>
      <c r="AB13" s="442"/>
      <c r="AC13" s="408">
        <v>727</v>
      </c>
      <c r="AD13" s="409"/>
      <c r="AE13" s="409"/>
      <c r="AF13" s="409"/>
      <c r="AG13" s="410"/>
      <c r="AH13" s="408">
        <v>784</v>
      </c>
      <c r="AI13" s="409"/>
      <c r="AJ13" s="409"/>
      <c r="AK13" s="409"/>
      <c r="AL13" s="468"/>
      <c r="AM13" s="512" t="s">
        <v>145</v>
      </c>
      <c r="AN13" s="412"/>
      <c r="AO13" s="412"/>
      <c r="AP13" s="412"/>
      <c r="AQ13" s="412"/>
      <c r="AR13" s="412"/>
      <c r="AS13" s="412"/>
      <c r="AT13" s="413"/>
      <c r="AU13" s="513" t="s">
        <v>146</v>
      </c>
      <c r="AV13" s="514"/>
      <c r="AW13" s="514"/>
      <c r="AX13" s="514"/>
      <c r="AY13" s="469" t="s">
        <v>147</v>
      </c>
      <c r="AZ13" s="470"/>
      <c r="BA13" s="470"/>
      <c r="BB13" s="470"/>
      <c r="BC13" s="470"/>
      <c r="BD13" s="470"/>
      <c r="BE13" s="470"/>
      <c r="BF13" s="470"/>
      <c r="BG13" s="470"/>
      <c r="BH13" s="470"/>
      <c r="BI13" s="470"/>
      <c r="BJ13" s="470"/>
      <c r="BK13" s="470"/>
      <c r="BL13" s="470"/>
      <c r="BM13" s="471"/>
      <c r="BN13" s="455">
        <v>372050</v>
      </c>
      <c r="BO13" s="456"/>
      <c r="BP13" s="456"/>
      <c r="BQ13" s="456"/>
      <c r="BR13" s="456"/>
      <c r="BS13" s="456"/>
      <c r="BT13" s="456"/>
      <c r="BU13" s="457"/>
      <c r="BV13" s="455">
        <v>55211</v>
      </c>
      <c r="BW13" s="456"/>
      <c r="BX13" s="456"/>
      <c r="BY13" s="456"/>
      <c r="BZ13" s="456"/>
      <c r="CA13" s="456"/>
      <c r="CB13" s="456"/>
      <c r="CC13" s="457"/>
      <c r="CD13" s="495" t="s">
        <v>148</v>
      </c>
      <c r="CE13" s="415"/>
      <c r="CF13" s="415"/>
      <c r="CG13" s="415"/>
      <c r="CH13" s="415"/>
      <c r="CI13" s="415"/>
      <c r="CJ13" s="415"/>
      <c r="CK13" s="415"/>
      <c r="CL13" s="415"/>
      <c r="CM13" s="415"/>
      <c r="CN13" s="415"/>
      <c r="CO13" s="415"/>
      <c r="CP13" s="415"/>
      <c r="CQ13" s="415"/>
      <c r="CR13" s="415"/>
      <c r="CS13" s="496"/>
      <c r="CT13" s="452">
        <v>0.7</v>
      </c>
      <c r="CU13" s="453"/>
      <c r="CV13" s="453"/>
      <c r="CW13" s="453"/>
      <c r="CX13" s="453"/>
      <c r="CY13" s="453"/>
      <c r="CZ13" s="453"/>
      <c r="DA13" s="454"/>
      <c r="DB13" s="452">
        <v>0.8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149</v>
      </c>
      <c r="M14" s="582"/>
      <c r="N14" s="582"/>
      <c r="O14" s="582"/>
      <c r="P14" s="582"/>
      <c r="Q14" s="583"/>
      <c r="R14" s="542">
        <v>150982</v>
      </c>
      <c r="S14" s="543"/>
      <c r="T14" s="543"/>
      <c r="U14" s="543"/>
      <c r="V14" s="544"/>
      <c r="W14" s="546"/>
      <c r="X14" s="444"/>
      <c r="Y14" s="444"/>
      <c r="Z14" s="444"/>
      <c r="AA14" s="444"/>
      <c r="AB14" s="445"/>
      <c r="AC14" s="535">
        <v>1.1000000000000001</v>
      </c>
      <c r="AD14" s="536"/>
      <c r="AE14" s="536"/>
      <c r="AF14" s="536"/>
      <c r="AG14" s="537"/>
      <c r="AH14" s="535">
        <v>1.2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150</v>
      </c>
      <c r="CE14" s="493"/>
      <c r="CF14" s="493"/>
      <c r="CG14" s="493"/>
      <c r="CH14" s="493"/>
      <c r="CI14" s="493"/>
      <c r="CJ14" s="493"/>
      <c r="CK14" s="493"/>
      <c r="CL14" s="493"/>
      <c r="CM14" s="493"/>
      <c r="CN14" s="493"/>
      <c r="CO14" s="493"/>
      <c r="CP14" s="493"/>
      <c r="CQ14" s="493"/>
      <c r="CR14" s="493"/>
      <c r="CS14" s="494"/>
      <c r="CT14" s="552" t="s">
        <v>142</v>
      </c>
      <c r="CU14" s="553"/>
      <c r="CV14" s="553"/>
      <c r="CW14" s="553"/>
      <c r="CX14" s="553"/>
      <c r="CY14" s="553"/>
      <c r="CZ14" s="553"/>
      <c r="DA14" s="554"/>
      <c r="DB14" s="552" t="s">
        <v>142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143</v>
      </c>
      <c r="N15" s="540"/>
      <c r="O15" s="540"/>
      <c r="P15" s="540"/>
      <c r="Q15" s="541"/>
      <c r="R15" s="542">
        <v>141180</v>
      </c>
      <c r="S15" s="543"/>
      <c r="T15" s="543"/>
      <c r="U15" s="543"/>
      <c r="V15" s="544"/>
      <c r="W15" s="545" t="s">
        <v>151</v>
      </c>
      <c r="X15" s="441"/>
      <c r="Y15" s="441"/>
      <c r="Z15" s="441"/>
      <c r="AA15" s="441"/>
      <c r="AB15" s="442"/>
      <c r="AC15" s="408">
        <v>24530</v>
      </c>
      <c r="AD15" s="409"/>
      <c r="AE15" s="409"/>
      <c r="AF15" s="409"/>
      <c r="AG15" s="410"/>
      <c r="AH15" s="408">
        <v>24092</v>
      </c>
      <c r="AI15" s="409"/>
      <c r="AJ15" s="409"/>
      <c r="AK15" s="409"/>
      <c r="AL15" s="468"/>
      <c r="AM15" s="512"/>
      <c r="AN15" s="412"/>
      <c r="AO15" s="412"/>
      <c r="AP15" s="412"/>
      <c r="AQ15" s="412"/>
      <c r="AR15" s="412"/>
      <c r="AS15" s="412"/>
      <c r="AT15" s="413"/>
      <c r="AU15" s="513"/>
      <c r="AV15" s="514"/>
      <c r="AW15" s="514"/>
      <c r="AX15" s="514"/>
      <c r="AY15" s="481" t="s">
        <v>152</v>
      </c>
      <c r="AZ15" s="482"/>
      <c r="BA15" s="482"/>
      <c r="BB15" s="482"/>
      <c r="BC15" s="482"/>
      <c r="BD15" s="482"/>
      <c r="BE15" s="482"/>
      <c r="BF15" s="482"/>
      <c r="BG15" s="482"/>
      <c r="BH15" s="482"/>
      <c r="BI15" s="482"/>
      <c r="BJ15" s="482"/>
      <c r="BK15" s="482"/>
      <c r="BL15" s="482"/>
      <c r="BM15" s="483"/>
      <c r="BN15" s="484">
        <v>27304136</v>
      </c>
      <c r="BO15" s="485"/>
      <c r="BP15" s="485"/>
      <c r="BQ15" s="485"/>
      <c r="BR15" s="485"/>
      <c r="BS15" s="485"/>
      <c r="BT15" s="485"/>
      <c r="BU15" s="486"/>
      <c r="BV15" s="484">
        <v>26003274</v>
      </c>
      <c r="BW15" s="485"/>
      <c r="BX15" s="485"/>
      <c r="BY15" s="485"/>
      <c r="BZ15" s="485"/>
      <c r="CA15" s="485"/>
      <c r="CB15" s="485"/>
      <c r="CC15" s="486"/>
      <c r="CD15" s="555" t="s">
        <v>153</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154</v>
      </c>
      <c r="M16" s="530"/>
      <c r="N16" s="530"/>
      <c r="O16" s="530"/>
      <c r="P16" s="530"/>
      <c r="Q16" s="531"/>
      <c r="R16" s="532" t="s">
        <v>155</v>
      </c>
      <c r="S16" s="533"/>
      <c r="T16" s="533"/>
      <c r="U16" s="533"/>
      <c r="V16" s="534"/>
      <c r="W16" s="546"/>
      <c r="X16" s="444"/>
      <c r="Y16" s="444"/>
      <c r="Z16" s="444"/>
      <c r="AA16" s="444"/>
      <c r="AB16" s="445"/>
      <c r="AC16" s="535">
        <v>36.1</v>
      </c>
      <c r="AD16" s="536"/>
      <c r="AE16" s="536"/>
      <c r="AF16" s="536"/>
      <c r="AG16" s="537"/>
      <c r="AH16" s="535">
        <v>36.4</v>
      </c>
      <c r="AI16" s="536"/>
      <c r="AJ16" s="536"/>
      <c r="AK16" s="536"/>
      <c r="AL16" s="538"/>
      <c r="AM16" s="512"/>
      <c r="AN16" s="412"/>
      <c r="AO16" s="412"/>
      <c r="AP16" s="412"/>
      <c r="AQ16" s="412"/>
      <c r="AR16" s="412"/>
      <c r="AS16" s="412"/>
      <c r="AT16" s="413"/>
      <c r="AU16" s="513"/>
      <c r="AV16" s="514"/>
      <c r="AW16" s="514"/>
      <c r="AX16" s="514"/>
      <c r="AY16" s="469" t="s">
        <v>156</v>
      </c>
      <c r="AZ16" s="470"/>
      <c r="BA16" s="470"/>
      <c r="BB16" s="470"/>
      <c r="BC16" s="470"/>
      <c r="BD16" s="470"/>
      <c r="BE16" s="470"/>
      <c r="BF16" s="470"/>
      <c r="BG16" s="470"/>
      <c r="BH16" s="470"/>
      <c r="BI16" s="470"/>
      <c r="BJ16" s="470"/>
      <c r="BK16" s="470"/>
      <c r="BL16" s="470"/>
      <c r="BM16" s="471"/>
      <c r="BN16" s="455">
        <v>22817879</v>
      </c>
      <c r="BO16" s="456"/>
      <c r="BP16" s="456"/>
      <c r="BQ16" s="456"/>
      <c r="BR16" s="456"/>
      <c r="BS16" s="456"/>
      <c r="BT16" s="456"/>
      <c r="BU16" s="457"/>
      <c r="BV16" s="455">
        <v>23105141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157</v>
      </c>
      <c r="N17" s="549"/>
      <c r="O17" s="549"/>
      <c r="P17" s="549"/>
      <c r="Q17" s="550"/>
      <c r="R17" s="532" t="s">
        <v>158</v>
      </c>
      <c r="S17" s="533"/>
      <c r="T17" s="533"/>
      <c r="U17" s="533"/>
      <c r="V17" s="534"/>
      <c r="W17" s="545" t="s">
        <v>159</v>
      </c>
      <c r="X17" s="441"/>
      <c r="Y17" s="441"/>
      <c r="Z17" s="441"/>
      <c r="AA17" s="441"/>
      <c r="AB17" s="442"/>
      <c r="AC17" s="408">
        <v>42774</v>
      </c>
      <c r="AD17" s="409"/>
      <c r="AE17" s="409"/>
      <c r="AF17" s="409"/>
      <c r="AG17" s="410"/>
      <c r="AH17" s="408">
        <v>41237</v>
      </c>
      <c r="AI17" s="409"/>
      <c r="AJ17" s="409"/>
      <c r="AK17" s="409"/>
      <c r="AL17" s="468"/>
      <c r="AM17" s="512"/>
      <c r="AN17" s="412"/>
      <c r="AO17" s="412"/>
      <c r="AP17" s="412"/>
      <c r="AQ17" s="412"/>
      <c r="AR17" s="412"/>
      <c r="AS17" s="412"/>
      <c r="AT17" s="413"/>
      <c r="AU17" s="513"/>
      <c r="AV17" s="514"/>
      <c r="AW17" s="514"/>
      <c r="AX17" s="514"/>
      <c r="AY17" s="469" t="s">
        <v>160</v>
      </c>
      <c r="AZ17" s="470"/>
      <c r="BA17" s="470"/>
      <c r="BB17" s="470"/>
      <c r="BC17" s="470"/>
      <c r="BD17" s="470"/>
      <c r="BE17" s="470"/>
      <c r="BF17" s="470"/>
      <c r="BG17" s="470"/>
      <c r="BH17" s="470"/>
      <c r="BI17" s="470"/>
      <c r="BJ17" s="470"/>
      <c r="BK17" s="470"/>
      <c r="BL17" s="470"/>
      <c r="BM17" s="471"/>
      <c r="BN17" s="455">
        <v>35033703</v>
      </c>
      <c r="BO17" s="456"/>
      <c r="BP17" s="456"/>
      <c r="BQ17" s="456"/>
      <c r="BR17" s="456"/>
      <c r="BS17" s="456"/>
      <c r="BT17" s="456"/>
      <c r="BU17" s="457"/>
      <c r="BV17" s="455">
        <v>33372812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161</v>
      </c>
      <c r="C18" s="506"/>
      <c r="D18" s="506"/>
      <c r="E18" s="507"/>
      <c r="F18" s="507"/>
      <c r="G18" s="507"/>
      <c r="H18" s="507"/>
      <c r="I18" s="507"/>
      <c r="J18" s="507"/>
      <c r="K18" s="507"/>
      <c r="L18" s="508">
        <v>62.81</v>
      </c>
      <c r="M18" s="508"/>
      <c r="N18" s="508"/>
      <c r="O18" s="508"/>
      <c r="P18" s="508"/>
      <c r="Q18" s="508"/>
      <c r="R18" s="509"/>
      <c r="S18" s="509"/>
      <c r="T18" s="509"/>
      <c r="U18" s="509"/>
      <c r="V18" s="510"/>
      <c r="W18" s="526"/>
      <c r="X18" s="527"/>
      <c r="Y18" s="527"/>
      <c r="Z18" s="527"/>
      <c r="AA18" s="527"/>
      <c r="AB18" s="551"/>
      <c r="AC18" s="425">
        <v>62.9</v>
      </c>
      <c r="AD18" s="426"/>
      <c r="AE18" s="426"/>
      <c r="AF18" s="426"/>
      <c r="AG18" s="511"/>
      <c r="AH18" s="425">
        <v>62.4</v>
      </c>
      <c r="AI18" s="426"/>
      <c r="AJ18" s="426"/>
      <c r="AK18" s="426"/>
      <c r="AL18" s="427"/>
      <c r="AM18" s="512"/>
      <c r="AN18" s="412"/>
      <c r="AO18" s="412"/>
      <c r="AP18" s="412"/>
      <c r="AQ18" s="412"/>
      <c r="AR18" s="412"/>
      <c r="AS18" s="412"/>
      <c r="AT18" s="413"/>
      <c r="AU18" s="513"/>
      <c r="AV18" s="514"/>
      <c r="AW18" s="514"/>
      <c r="AX18" s="514"/>
      <c r="AY18" s="469" t="s">
        <v>162</v>
      </c>
      <c r="AZ18" s="470"/>
      <c r="BA18" s="470"/>
      <c r="BB18" s="470"/>
      <c r="BC18" s="470"/>
      <c r="BD18" s="470"/>
      <c r="BE18" s="470"/>
      <c r="BF18" s="470"/>
      <c r="BG18" s="470"/>
      <c r="BH18" s="470"/>
      <c r="BI18" s="470"/>
      <c r="BJ18" s="470"/>
      <c r="BK18" s="470"/>
      <c r="BL18" s="470"/>
      <c r="BM18" s="471"/>
      <c r="BN18" s="455">
        <v>33067630</v>
      </c>
      <c r="BO18" s="456"/>
      <c r="BP18" s="456"/>
      <c r="BQ18" s="456"/>
      <c r="BR18" s="456"/>
      <c r="BS18" s="456"/>
      <c r="BT18" s="456"/>
      <c r="BU18" s="457"/>
      <c r="BV18" s="455">
        <v>31689105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163</v>
      </c>
      <c r="C19" s="506"/>
      <c r="D19" s="506"/>
      <c r="E19" s="507"/>
      <c r="F19" s="507"/>
      <c r="G19" s="507"/>
      <c r="H19" s="507"/>
      <c r="I19" s="507"/>
      <c r="J19" s="507"/>
      <c r="K19" s="507"/>
      <c r="L19" s="515">
        <v>2370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164</v>
      </c>
      <c r="AZ19" s="470"/>
      <c r="BA19" s="470"/>
      <c r="BB19" s="470"/>
      <c r="BC19" s="470"/>
      <c r="BD19" s="470"/>
      <c r="BE19" s="470"/>
      <c r="BF19" s="470"/>
      <c r="BG19" s="470"/>
      <c r="BH19" s="470"/>
      <c r="BI19" s="470"/>
      <c r="BJ19" s="470"/>
      <c r="BK19" s="470"/>
      <c r="BL19" s="470"/>
      <c r="BM19" s="471"/>
      <c r="BN19" s="455">
        <v>44316920</v>
      </c>
      <c r="BO19" s="456"/>
      <c r="BP19" s="456"/>
      <c r="BQ19" s="456"/>
      <c r="BR19" s="456"/>
      <c r="BS19" s="456"/>
      <c r="BT19" s="456"/>
      <c r="BU19" s="457"/>
      <c r="BV19" s="455">
        <v>41685212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165</v>
      </c>
      <c r="C20" s="506"/>
      <c r="D20" s="506"/>
      <c r="E20" s="507"/>
      <c r="F20" s="507"/>
      <c r="G20" s="507"/>
      <c r="H20" s="507"/>
      <c r="I20" s="507"/>
      <c r="J20" s="507"/>
      <c r="K20" s="507"/>
      <c r="L20" s="515">
        <v>62633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166</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167</v>
      </c>
      <c r="C22" s="432"/>
      <c r="D22" s="433"/>
      <c r="E22" s="440" t="s">
        <v>1</v>
      </c>
      <c r="F22" s="441"/>
      <c r="G22" s="441"/>
      <c r="H22" s="441"/>
      <c r="I22" s="441"/>
      <c r="J22" s="441"/>
      <c r="K22" s="442"/>
      <c r="L22" s="440" t="s">
        <v>168</v>
      </c>
      <c r="M22" s="441"/>
      <c r="N22" s="441"/>
      <c r="O22" s="441"/>
      <c r="P22" s="442"/>
      <c r="Q22" s="446" t="s">
        <v>169</v>
      </c>
      <c r="R22" s="447"/>
      <c r="S22" s="447"/>
      <c r="T22" s="447"/>
      <c r="U22" s="447"/>
      <c r="V22" s="448"/>
      <c r="W22" s="497" t="s">
        <v>170</v>
      </c>
      <c r="X22" s="432"/>
      <c r="Y22" s="433"/>
      <c r="Z22" s="440" t="s">
        <v>1</v>
      </c>
      <c r="AA22" s="441"/>
      <c r="AB22" s="441"/>
      <c r="AC22" s="441"/>
      <c r="AD22" s="441"/>
      <c r="AE22" s="441"/>
      <c r="AF22" s="441"/>
      <c r="AG22" s="442"/>
      <c r="AH22" s="458" t="s">
        <v>171</v>
      </c>
      <c r="AI22" s="441"/>
      <c r="AJ22" s="441"/>
      <c r="AK22" s="441"/>
      <c r="AL22" s="442"/>
      <c r="AM22" s="458" t="s">
        <v>172</v>
      </c>
      <c r="AN22" s="459"/>
      <c r="AO22" s="459"/>
      <c r="AP22" s="459"/>
      <c r="AQ22" s="459"/>
      <c r="AR22" s="460"/>
      <c r="AS22" s="446" t="s">
        <v>169</v>
      </c>
      <c r="AT22" s="447"/>
      <c r="AU22" s="447"/>
      <c r="AV22" s="447"/>
      <c r="AW22" s="447"/>
      <c r="AX22" s="464"/>
      <c r="AY22" s="481" t="s">
        <v>173</v>
      </c>
      <c r="AZ22" s="482"/>
      <c r="BA22" s="482"/>
      <c r="BB22" s="482"/>
      <c r="BC22" s="482"/>
      <c r="BD22" s="482"/>
      <c r="BE22" s="482"/>
      <c r="BF22" s="482"/>
      <c r="BG22" s="482"/>
      <c r="BH22" s="482"/>
      <c r="BI22" s="482"/>
      <c r="BJ22" s="482"/>
      <c r="BK22" s="482"/>
      <c r="BL22" s="482"/>
      <c r="BM22" s="483"/>
      <c r="BN22" s="484">
        <v>9338469</v>
      </c>
      <c r="BO22" s="485"/>
      <c r="BP22" s="485"/>
      <c r="BQ22" s="485"/>
      <c r="BR22" s="485"/>
      <c r="BS22" s="485"/>
      <c r="BT22" s="485"/>
      <c r="BU22" s="486"/>
      <c r="BV22" s="484">
        <v>9450877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174</v>
      </c>
      <c r="AZ23" s="470"/>
      <c r="BA23" s="470"/>
      <c r="BB23" s="470"/>
      <c r="BC23" s="470"/>
      <c r="BD23" s="470"/>
      <c r="BE23" s="470"/>
      <c r="BF23" s="470"/>
      <c r="BG23" s="470"/>
      <c r="BH23" s="470"/>
      <c r="BI23" s="470"/>
      <c r="BJ23" s="470"/>
      <c r="BK23" s="470"/>
      <c r="BL23" s="470"/>
      <c r="BM23" s="471"/>
      <c r="BN23" s="455">
        <v>4122241</v>
      </c>
      <c r="BO23" s="456"/>
      <c r="BP23" s="456"/>
      <c r="BQ23" s="456"/>
      <c r="BR23" s="456"/>
      <c r="BS23" s="456"/>
      <c r="BT23" s="456"/>
      <c r="BU23" s="457"/>
      <c r="BV23" s="455">
        <v>4457829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175</v>
      </c>
      <c r="F24" s="412"/>
      <c r="G24" s="412"/>
      <c r="H24" s="412"/>
      <c r="I24" s="412"/>
      <c r="J24" s="412"/>
      <c r="K24" s="413"/>
      <c r="L24" s="408">
        <v>1</v>
      </c>
      <c r="M24" s="409"/>
      <c r="N24" s="409"/>
      <c r="O24" s="409"/>
      <c r="P24" s="410"/>
      <c r="Q24" s="408">
        <v>10750</v>
      </c>
      <c r="R24" s="409"/>
      <c r="S24" s="409"/>
      <c r="T24" s="409"/>
      <c r="U24" s="409"/>
      <c r="V24" s="410"/>
      <c r="W24" s="498"/>
      <c r="X24" s="435"/>
      <c r="Y24" s="436"/>
      <c r="Z24" s="411" t="s">
        <v>176</v>
      </c>
      <c r="AA24" s="412"/>
      <c r="AB24" s="412"/>
      <c r="AC24" s="412"/>
      <c r="AD24" s="412"/>
      <c r="AE24" s="412"/>
      <c r="AF24" s="412"/>
      <c r="AG24" s="413"/>
      <c r="AH24" s="408">
        <v>955</v>
      </c>
      <c r="AI24" s="409"/>
      <c r="AJ24" s="409"/>
      <c r="AK24" s="409"/>
      <c r="AL24" s="410"/>
      <c r="AM24" s="408">
        <v>2924210</v>
      </c>
      <c r="AN24" s="409"/>
      <c r="AO24" s="409"/>
      <c r="AP24" s="409"/>
      <c r="AQ24" s="409"/>
      <c r="AR24" s="410"/>
      <c r="AS24" s="408">
        <v>3062</v>
      </c>
      <c r="AT24" s="409"/>
      <c r="AU24" s="409"/>
      <c r="AV24" s="409"/>
      <c r="AW24" s="409"/>
      <c r="AX24" s="468"/>
      <c r="AY24" s="428" t="s">
        <v>177</v>
      </c>
      <c r="AZ24" s="429"/>
      <c r="BA24" s="429"/>
      <c r="BB24" s="429"/>
      <c r="BC24" s="429"/>
      <c r="BD24" s="429"/>
      <c r="BE24" s="429"/>
      <c r="BF24" s="429"/>
      <c r="BG24" s="429"/>
      <c r="BH24" s="429"/>
      <c r="BI24" s="429"/>
      <c r="BJ24" s="429"/>
      <c r="BK24" s="429"/>
      <c r="BL24" s="429"/>
      <c r="BM24" s="430"/>
      <c r="BN24" s="455">
        <v>9338469</v>
      </c>
      <c r="BO24" s="456"/>
      <c r="BP24" s="456"/>
      <c r="BQ24" s="456"/>
      <c r="BR24" s="456"/>
      <c r="BS24" s="456"/>
      <c r="BT24" s="456"/>
      <c r="BU24" s="457"/>
      <c r="BV24" s="455">
        <v>9450877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178</v>
      </c>
      <c r="F25" s="412"/>
      <c r="G25" s="412"/>
      <c r="H25" s="412"/>
      <c r="I25" s="412"/>
      <c r="J25" s="412"/>
      <c r="K25" s="413"/>
      <c r="L25" s="408">
        <v>2</v>
      </c>
      <c r="M25" s="409"/>
      <c r="N25" s="409"/>
      <c r="O25" s="409"/>
      <c r="P25" s="410"/>
      <c r="Q25" s="408">
        <v>8830</v>
      </c>
      <c r="R25" s="409"/>
      <c r="S25" s="409"/>
      <c r="T25" s="409"/>
      <c r="U25" s="409"/>
      <c r="V25" s="410"/>
      <c r="W25" s="498"/>
      <c r="X25" s="435"/>
      <c r="Y25" s="436"/>
      <c r="Z25" s="411" t="s">
        <v>179</v>
      </c>
      <c r="AA25" s="412"/>
      <c r="AB25" s="412"/>
      <c r="AC25" s="412"/>
      <c r="AD25" s="412"/>
      <c r="AE25" s="412"/>
      <c r="AF25" s="412"/>
      <c r="AG25" s="413"/>
      <c r="AH25" s="408">
        <v>158</v>
      </c>
      <c r="AI25" s="409"/>
      <c r="AJ25" s="409"/>
      <c r="AK25" s="409"/>
      <c r="AL25" s="410"/>
      <c r="AM25" s="408">
        <v>497226</v>
      </c>
      <c r="AN25" s="409"/>
      <c r="AO25" s="409"/>
      <c r="AP25" s="409"/>
      <c r="AQ25" s="409"/>
      <c r="AR25" s="410"/>
      <c r="AS25" s="408">
        <v>3147</v>
      </c>
      <c r="AT25" s="409"/>
      <c r="AU25" s="409"/>
      <c r="AV25" s="409"/>
      <c r="AW25" s="409"/>
      <c r="AX25" s="468"/>
      <c r="AY25" s="481" t="s">
        <v>180</v>
      </c>
      <c r="AZ25" s="482"/>
      <c r="BA25" s="482"/>
      <c r="BB25" s="482"/>
      <c r="BC25" s="482"/>
      <c r="BD25" s="482"/>
      <c r="BE25" s="482"/>
      <c r="BF25" s="482"/>
      <c r="BG25" s="482"/>
      <c r="BH25" s="482"/>
      <c r="BI25" s="482"/>
      <c r="BJ25" s="482"/>
      <c r="BK25" s="482"/>
      <c r="BL25" s="482"/>
      <c r="BM25" s="483"/>
      <c r="BN25" s="484">
        <v>3247515</v>
      </c>
      <c r="BO25" s="485"/>
      <c r="BP25" s="485"/>
      <c r="BQ25" s="485"/>
      <c r="BR25" s="485"/>
      <c r="BS25" s="485"/>
      <c r="BT25" s="485"/>
      <c r="BU25" s="486"/>
      <c r="BV25" s="484">
        <v>4535278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181</v>
      </c>
      <c r="F26" s="412"/>
      <c r="G26" s="412"/>
      <c r="H26" s="412"/>
      <c r="I26" s="412"/>
      <c r="J26" s="412"/>
      <c r="K26" s="413"/>
      <c r="L26" s="408">
        <v>1</v>
      </c>
      <c r="M26" s="409"/>
      <c r="N26" s="409"/>
      <c r="O26" s="409"/>
      <c r="P26" s="410"/>
      <c r="Q26" s="408">
        <v>7390</v>
      </c>
      <c r="R26" s="409"/>
      <c r="S26" s="409"/>
      <c r="T26" s="409"/>
      <c r="U26" s="409"/>
      <c r="V26" s="410"/>
      <c r="W26" s="498"/>
      <c r="X26" s="435"/>
      <c r="Y26" s="436"/>
      <c r="Z26" s="411" t="s">
        <v>182</v>
      </c>
      <c r="AA26" s="466"/>
      <c r="AB26" s="466"/>
      <c r="AC26" s="466"/>
      <c r="AD26" s="466"/>
      <c r="AE26" s="466"/>
      <c r="AF26" s="466"/>
      <c r="AG26" s="467"/>
      <c r="AH26" s="408">
        <v>32</v>
      </c>
      <c r="AI26" s="409"/>
      <c r="AJ26" s="409"/>
      <c r="AK26" s="409"/>
      <c r="AL26" s="410"/>
      <c r="AM26" s="408">
        <v>89696</v>
      </c>
      <c r="AN26" s="409"/>
      <c r="AO26" s="409"/>
      <c r="AP26" s="409"/>
      <c r="AQ26" s="409"/>
      <c r="AR26" s="410"/>
      <c r="AS26" s="408">
        <v>2803</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184</v>
      </c>
      <c r="BO26" s="456"/>
      <c r="BP26" s="456"/>
      <c r="BQ26" s="456"/>
      <c r="BR26" s="456"/>
      <c r="BS26" s="456"/>
      <c r="BT26" s="456"/>
      <c r="BU26" s="457"/>
      <c r="BV26" s="455" t="s">
        <v>184</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185</v>
      </c>
      <c r="F27" s="412"/>
      <c r="G27" s="412"/>
      <c r="H27" s="412"/>
      <c r="I27" s="412"/>
      <c r="J27" s="412"/>
      <c r="K27" s="413"/>
      <c r="L27" s="408">
        <v>1</v>
      </c>
      <c r="M27" s="409"/>
      <c r="N27" s="409"/>
      <c r="O27" s="409"/>
      <c r="P27" s="410"/>
      <c r="Q27" s="408">
        <v>5960</v>
      </c>
      <c r="R27" s="409"/>
      <c r="S27" s="409"/>
      <c r="T27" s="409"/>
      <c r="U27" s="409"/>
      <c r="V27" s="410"/>
      <c r="W27" s="498"/>
      <c r="X27" s="435"/>
      <c r="Y27" s="436"/>
      <c r="Z27" s="411" t="s">
        <v>186</v>
      </c>
      <c r="AA27" s="412"/>
      <c r="AB27" s="412"/>
      <c r="AC27" s="412"/>
      <c r="AD27" s="412"/>
      <c r="AE27" s="412"/>
      <c r="AF27" s="412"/>
      <c r="AG27" s="413"/>
      <c r="AH27" s="408">
        <v>6</v>
      </c>
      <c r="AI27" s="409"/>
      <c r="AJ27" s="409"/>
      <c r="AK27" s="409"/>
      <c r="AL27" s="410"/>
      <c r="AM27" s="408">
        <v>19386</v>
      </c>
      <c r="AN27" s="409"/>
      <c r="AO27" s="409"/>
      <c r="AP27" s="409"/>
      <c r="AQ27" s="409"/>
      <c r="AR27" s="410"/>
      <c r="AS27" s="408">
        <v>3231</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4524899</v>
      </c>
      <c r="BO27" s="490"/>
      <c r="BP27" s="490"/>
      <c r="BQ27" s="490"/>
      <c r="BR27" s="490"/>
      <c r="BS27" s="490"/>
      <c r="BT27" s="490"/>
      <c r="BU27" s="491"/>
      <c r="BV27" s="489">
        <v>4524843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5340</v>
      </c>
      <c r="R28" s="409"/>
      <c r="S28" s="409"/>
      <c r="T28" s="409"/>
      <c r="U28" s="409"/>
      <c r="V28" s="410"/>
      <c r="W28" s="498"/>
      <c r="X28" s="435"/>
      <c r="Y28" s="436"/>
      <c r="Z28" s="411" t="s">
        <v>189</v>
      </c>
      <c r="AA28" s="412"/>
      <c r="AB28" s="412"/>
      <c r="AC28" s="412"/>
      <c r="AD28" s="412"/>
      <c r="AE28" s="412"/>
      <c r="AF28" s="412"/>
      <c r="AG28" s="413"/>
      <c r="AH28" s="408" t="s">
        <v>184</v>
      </c>
      <c r="AI28" s="409"/>
      <c r="AJ28" s="409"/>
      <c r="AK28" s="409"/>
      <c r="AL28" s="410"/>
      <c r="AM28" s="408" t="s">
        <v>190</v>
      </c>
      <c r="AN28" s="409"/>
      <c r="AO28" s="409"/>
      <c r="AP28" s="409"/>
      <c r="AQ28" s="409"/>
      <c r="AR28" s="410"/>
      <c r="AS28" s="408" t="s">
        <v>142</v>
      </c>
      <c r="AT28" s="409"/>
      <c r="AU28" s="409"/>
      <c r="AV28" s="409"/>
      <c r="AW28" s="409"/>
      <c r="AX28" s="468"/>
      <c r="AY28" s="472" t="s">
        <v>191</v>
      </c>
      <c r="AZ28" s="473"/>
      <c r="BA28" s="473"/>
      <c r="BB28" s="474"/>
      <c r="BC28" s="481" t="s">
        <v>50</v>
      </c>
      <c r="BD28" s="482"/>
      <c r="BE28" s="482"/>
      <c r="BF28" s="482"/>
      <c r="BG28" s="482"/>
      <c r="BH28" s="482"/>
      <c r="BI28" s="482"/>
      <c r="BJ28" s="482"/>
      <c r="BK28" s="482"/>
      <c r="BL28" s="482"/>
      <c r="BM28" s="483"/>
      <c r="BN28" s="484">
        <v>6385006</v>
      </c>
      <c r="BO28" s="485"/>
      <c r="BP28" s="485"/>
      <c r="BQ28" s="485"/>
      <c r="BR28" s="485"/>
      <c r="BS28" s="485"/>
      <c r="BT28" s="485"/>
      <c r="BU28" s="486"/>
      <c r="BV28" s="484">
        <v>6776758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192</v>
      </c>
      <c r="F29" s="412"/>
      <c r="G29" s="412"/>
      <c r="H29" s="412"/>
      <c r="I29" s="412"/>
      <c r="J29" s="412"/>
      <c r="K29" s="413"/>
      <c r="L29" s="408">
        <v>23</v>
      </c>
      <c r="M29" s="409"/>
      <c r="N29" s="409"/>
      <c r="O29" s="409"/>
      <c r="P29" s="410"/>
      <c r="Q29" s="408">
        <v>5040</v>
      </c>
      <c r="R29" s="409"/>
      <c r="S29" s="409"/>
      <c r="T29" s="409"/>
      <c r="U29" s="409"/>
      <c r="V29" s="410"/>
      <c r="W29" s="499"/>
      <c r="X29" s="500"/>
      <c r="Y29" s="501"/>
      <c r="Z29" s="411" t="s">
        <v>193</v>
      </c>
      <c r="AA29" s="412"/>
      <c r="AB29" s="412"/>
      <c r="AC29" s="412"/>
      <c r="AD29" s="412"/>
      <c r="AE29" s="412"/>
      <c r="AF29" s="412"/>
      <c r="AG29" s="413"/>
      <c r="AH29" s="408">
        <v>961</v>
      </c>
      <c r="AI29" s="409"/>
      <c r="AJ29" s="409"/>
      <c r="AK29" s="409"/>
      <c r="AL29" s="410"/>
      <c r="AM29" s="408">
        <v>2943596</v>
      </c>
      <c r="AN29" s="409"/>
      <c r="AO29" s="409"/>
      <c r="AP29" s="409"/>
      <c r="AQ29" s="409"/>
      <c r="AR29" s="410"/>
      <c r="AS29" s="408">
        <v>3063</v>
      </c>
      <c r="AT29" s="409"/>
      <c r="AU29" s="409"/>
      <c r="AV29" s="409"/>
      <c r="AW29" s="409"/>
      <c r="AX29" s="468"/>
      <c r="AY29" s="475"/>
      <c r="AZ29" s="476"/>
      <c r="BA29" s="476"/>
      <c r="BB29" s="477"/>
      <c r="BC29" s="469" t="s">
        <v>194</v>
      </c>
      <c r="BD29" s="470"/>
      <c r="BE29" s="470"/>
      <c r="BF29" s="470"/>
      <c r="BG29" s="470"/>
      <c r="BH29" s="470"/>
      <c r="BI29" s="470"/>
      <c r="BJ29" s="470"/>
      <c r="BK29" s="470"/>
      <c r="BL29" s="470"/>
      <c r="BM29" s="471"/>
      <c r="BN29" s="455" t="s">
        <v>184</v>
      </c>
      <c r="BO29" s="456"/>
      <c r="BP29" s="456"/>
      <c r="BQ29" s="456"/>
      <c r="BR29" s="456"/>
      <c r="BS29" s="456"/>
      <c r="BT29" s="456"/>
      <c r="BU29" s="457"/>
      <c r="BV29" s="455" t="s">
        <v>142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195</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14540107</v>
      </c>
      <c r="BO30" s="490"/>
      <c r="BP30" s="490"/>
      <c r="BQ30" s="490"/>
      <c r="BR30" s="490"/>
      <c r="BS30" s="490"/>
      <c r="BT30" s="490"/>
      <c r="BU30" s="491"/>
      <c r="BV30" s="489">
        <v>14838148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196</v>
      </c>
      <c r="D32" s="414"/>
      <c r="E32" s="414"/>
      <c r="F32" s="414"/>
      <c r="G32" s="414"/>
      <c r="H32" s="414"/>
      <c r="I32" s="414"/>
      <c r="J32" s="414"/>
      <c r="K32" s="414"/>
      <c r="L32" s="414"/>
      <c r="M32" s="414"/>
      <c r="N32" s="414"/>
      <c r="O32" s="414"/>
      <c r="P32" s="414"/>
      <c r="Q32" s="414"/>
      <c r="R32" s="414"/>
      <c r="S32" s="414"/>
      <c r="U32" s="415" t="s">
        <v>197</v>
      </c>
      <c r="V32" s="415"/>
      <c r="W32" s="415"/>
      <c r="X32" s="415"/>
      <c r="Y32" s="415"/>
      <c r="Z32" s="415"/>
      <c r="AA32" s="415"/>
      <c r="AB32" s="415"/>
      <c r="AC32" s="415"/>
      <c r="AD32" s="415"/>
      <c r="AE32" s="415"/>
      <c r="AF32" s="415"/>
      <c r="AG32" s="415"/>
      <c r="AH32" s="415"/>
      <c r="AI32" s="415"/>
      <c r="AJ32" s="415"/>
      <c r="AK32" s="415"/>
      <c r="AM32" s="415" t="s">
        <v>198</v>
      </c>
      <c r="AN32" s="415"/>
      <c r="AO32" s="415"/>
      <c r="AP32" s="415"/>
      <c r="AQ32" s="415"/>
      <c r="AR32" s="415"/>
      <c r="AS32" s="415"/>
      <c r="AT32" s="415"/>
      <c r="AU32" s="415"/>
      <c r="AV32" s="415"/>
      <c r="AW32" s="415"/>
      <c r="AX32" s="415"/>
      <c r="AY32" s="415"/>
      <c r="AZ32" s="415"/>
      <c r="BA32" s="415"/>
      <c r="BB32" s="415"/>
      <c r="BC32" s="415"/>
      <c r="BE32" s="415" t="s">
        <v>199</v>
      </c>
      <c r="BF32" s="415"/>
      <c r="BG32" s="415"/>
      <c r="BH32" s="415"/>
      <c r="BI32" s="415"/>
      <c r="BJ32" s="415"/>
      <c r="BK32" s="415"/>
      <c r="BL32" s="415"/>
      <c r="BM32" s="415"/>
      <c r="BN32" s="415"/>
      <c r="BO32" s="415"/>
      <c r="BP32" s="415"/>
      <c r="BQ32" s="415"/>
      <c r="BR32" s="415"/>
      <c r="BS32" s="415"/>
      <c r="BT32" s="415"/>
      <c r="BU32" s="415"/>
      <c r="BW32" s="415" t="s">
        <v>200</v>
      </c>
      <c r="BX32" s="415"/>
      <c r="BY32" s="415"/>
      <c r="BZ32" s="415"/>
      <c r="CA32" s="415"/>
      <c r="CB32" s="415"/>
      <c r="CC32" s="415"/>
      <c r="CD32" s="415"/>
      <c r="CE32" s="415"/>
      <c r="CF32" s="415"/>
      <c r="CG32" s="415"/>
      <c r="CH32" s="415"/>
      <c r="CI32" s="415"/>
      <c r="CJ32" s="415"/>
      <c r="CK32" s="415"/>
      <c r="CL32" s="415"/>
      <c r="CM32" s="415"/>
      <c r="CO32" s="415" t="s">
        <v>201</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202</v>
      </c>
      <c r="D33" s="407"/>
      <c r="E33" s="406" t="s">
        <v>203</v>
      </c>
      <c r="F33" s="406"/>
      <c r="G33" s="406"/>
      <c r="H33" s="406"/>
      <c r="I33" s="406"/>
      <c r="J33" s="406"/>
      <c r="K33" s="406"/>
      <c r="L33" s="406"/>
      <c r="M33" s="406"/>
      <c r="N33" s="406"/>
      <c r="O33" s="406"/>
      <c r="P33" s="406"/>
      <c r="Q33" s="406"/>
      <c r="R33" s="406"/>
      <c r="S33" s="406"/>
      <c r="T33" s="206"/>
      <c r="U33" s="407" t="s">
        <v>204</v>
      </c>
      <c r="V33" s="407"/>
      <c r="W33" s="406" t="s">
        <v>205</v>
      </c>
      <c r="X33" s="406"/>
      <c r="Y33" s="406"/>
      <c r="Z33" s="406"/>
      <c r="AA33" s="406"/>
      <c r="AB33" s="406"/>
      <c r="AC33" s="406"/>
      <c r="AD33" s="406"/>
      <c r="AE33" s="406"/>
      <c r="AF33" s="406"/>
      <c r="AG33" s="406"/>
      <c r="AH33" s="406"/>
      <c r="AI33" s="406"/>
      <c r="AJ33" s="406"/>
      <c r="AK33" s="406"/>
      <c r="AL33" s="206"/>
      <c r="AM33" s="407" t="s">
        <v>204</v>
      </c>
      <c r="AN33" s="407"/>
      <c r="AO33" s="406" t="s">
        <v>205</v>
      </c>
      <c r="AP33" s="406"/>
      <c r="AQ33" s="406"/>
      <c r="AR33" s="406"/>
      <c r="AS33" s="406"/>
      <c r="AT33" s="406"/>
      <c r="AU33" s="406"/>
      <c r="AV33" s="406"/>
      <c r="AW33" s="406"/>
      <c r="AX33" s="406"/>
      <c r="AY33" s="406"/>
      <c r="AZ33" s="406"/>
      <c r="BA33" s="406"/>
      <c r="BB33" s="406"/>
      <c r="BC33" s="406"/>
      <c r="BD33" s="207"/>
      <c r="BE33" s="406" t="s">
        <v>206</v>
      </c>
      <c r="BF33" s="406"/>
      <c r="BG33" s="406" t="s">
        <v>207</v>
      </c>
      <c r="BH33" s="406"/>
      <c r="BI33" s="406"/>
      <c r="BJ33" s="406"/>
      <c r="BK33" s="406"/>
      <c r="BL33" s="406"/>
      <c r="BM33" s="406"/>
      <c r="BN33" s="406"/>
      <c r="BO33" s="406"/>
      <c r="BP33" s="406"/>
      <c r="BQ33" s="406"/>
      <c r="BR33" s="406"/>
      <c r="BS33" s="406"/>
      <c r="BT33" s="406"/>
      <c r="BU33" s="406"/>
      <c r="BV33" s="207"/>
      <c r="BW33" s="407" t="s">
        <v>206</v>
      </c>
      <c r="BX33" s="407"/>
      <c r="BY33" s="406" t="s">
        <v>208</v>
      </c>
      <c r="BZ33" s="406"/>
      <c r="CA33" s="406"/>
      <c r="CB33" s="406"/>
      <c r="CC33" s="406"/>
      <c r="CD33" s="406"/>
      <c r="CE33" s="406"/>
      <c r="CF33" s="406"/>
      <c r="CG33" s="406"/>
      <c r="CH33" s="406"/>
      <c r="CI33" s="406"/>
      <c r="CJ33" s="406"/>
      <c r="CK33" s="406"/>
      <c r="CL33" s="406"/>
      <c r="CM33" s="406"/>
      <c r="CN33" s="206"/>
      <c r="CO33" s="407" t="s">
        <v>204</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尾張都市計画事業小牧文津土地区画整理事業特別会計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尾張東部火葬場管理組合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小牧都市開発㈱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水道事業会計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尾張都市計画事業小牧岩崎山前土地区画整理事業特別会計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春日井小牧看護専門学校管理組合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小牧市土地開発公社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下水道事業会計</v>
      </c>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IF('各会計、関係団体の財政状況及び健全化判断比率'!B36="","",'各会計、関係団体の財政状況及び健全化判断比率'!B36)</f>
        <v>尾張都市計画事業小牧南土地区画整理事業特別会計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小牧岩倉衛生組合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（一財）小牧市スポーツ協会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IF('各会計、関係団体の財政状況及び健全化判断比率'!B37="","",'各会計、関係団体の財政状況及び健全化判断比率'!B37)</f>
        <v>尾張都市計画事業小牧本庄土地区画整理事業特別会計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愛知県後期高齢者医療広域連合（一般会計）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（一財）小牧市民文化財団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愛知県後期高齢者医療広域連合（後期高齢者医療特別会計）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7HcpnQw5wUhI/2ou9HTx8fnpOupUYEpOlqaAOBG1U7p/AwneJ6J1eqYQDOVOsoXmFjUnNT1a0gjc7k4ttTJCg==" saltValue="SBmqni1LZ0veR1Ww3LaH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7" t="s">
        <v>567</v>
      </c>
      <c r="D34" s="1187"/>
      <c r="E34" s="1188"/>
      <c r="F34" s="32">
        <v>51.78</v>
      </c>
      <c r="G34" s="33">
        <v>42.17</v>
      </c>
      <c r="H34" s="33">
        <v>37.04</v>
      </c>
      <c r="I34" s="33">
        <v>37.39</v>
      </c>
      <c r="J34" s="34">
        <v>38.049999999999997</v>
      </c>
      <c r="K34" s="22"/>
      <c r="L34" s="22"/>
      <c r="M34" s="22"/>
      <c r="N34" s="22"/>
      <c r="O34" s="22"/>
      <c r="P34" s="22"/>
    </row>
    <row r="35" spans="1:16" ht="39" customHeight="1" x14ac:dyDescent="0.15">
      <c r="A35" s="22"/>
      <c r="B35" s="35"/>
      <c r="C35" s="1181" t="s">
        <v>568</v>
      </c>
      <c r="D35" s="1182"/>
      <c r="E35" s="1183"/>
      <c r="F35" s="36">
        <v>16.52</v>
      </c>
      <c r="G35" s="37">
        <v>16.05</v>
      </c>
      <c r="H35" s="37">
        <v>15.61</v>
      </c>
      <c r="I35" s="37">
        <v>16.66</v>
      </c>
      <c r="J35" s="38">
        <v>11.55</v>
      </c>
      <c r="K35" s="22"/>
      <c r="L35" s="22"/>
      <c r="M35" s="22"/>
      <c r="N35" s="22"/>
      <c r="O35" s="22"/>
      <c r="P35" s="22"/>
    </row>
    <row r="36" spans="1:16" ht="39" customHeight="1" x14ac:dyDescent="0.15">
      <c r="A36" s="22"/>
      <c r="B36" s="35"/>
      <c r="C36" s="1181" t="s">
        <v>569</v>
      </c>
      <c r="D36" s="1182"/>
      <c r="E36" s="1183"/>
      <c r="F36" s="36">
        <v>5.19</v>
      </c>
      <c r="G36" s="37">
        <v>6.64</v>
      </c>
      <c r="H36" s="37">
        <v>4.3099999999999996</v>
      </c>
      <c r="I36" s="37">
        <v>4.8</v>
      </c>
      <c r="J36" s="38">
        <v>6.75</v>
      </c>
      <c r="K36" s="22"/>
      <c r="L36" s="22"/>
      <c r="M36" s="22"/>
      <c r="N36" s="22"/>
      <c r="O36" s="22"/>
      <c r="P36" s="22"/>
    </row>
    <row r="37" spans="1:16" ht="39" customHeight="1" x14ac:dyDescent="0.15">
      <c r="A37" s="22"/>
      <c r="B37" s="35"/>
      <c r="C37" s="1181" t="s">
        <v>570</v>
      </c>
      <c r="D37" s="1182"/>
      <c r="E37" s="1183"/>
      <c r="F37" s="36" t="s">
        <v>518</v>
      </c>
      <c r="G37" s="37">
        <v>0.27</v>
      </c>
      <c r="H37" s="37">
        <v>0.26</v>
      </c>
      <c r="I37" s="37">
        <v>0.31</v>
      </c>
      <c r="J37" s="38">
        <v>0.36</v>
      </c>
      <c r="K37" s="22"/>
      <c r="L37" s="22"/>
      <c r="M37" s="22"/>
      <c r="N37" s="22"/>
      <c r="O37" s="22"/>
      <c r="P37" s="22"/>
    </row>
    <row r="38" spans="1:16" ht="39" customHeight="1" x14ac:dyDescent="0.15">
      <c r="A38" s="22"/>
      <c r="B38" s="35"/>
      <c r="C38" s="1181" t="s">
        <v>571</v>
      </c>
      <c r="D38" s="1182"/>
      <c r="E38" s="1183"/>
      <c r="F38" s="36">
        <v>0.52</v>
      </c>
      <c r="G38" s="37">
        <v>0.34</v>
      </c>
      <c r="H38" s="37">
        <v>0.37</v>
      </c>
      <c r="I38" s="37">
        <v>0.38</v>
      </c>
      <c r="J38" s="38">
        <v>0.28999999999999998</v>
      </c>
      <c r="K38" s="22"/>
      <c r="L38" s="22"/>
      <c r="M38" s="22"/>
      <c r="N38" s="22"/>
      <c r="O38" s="22"/>
      <c r="P38" s="22"/>
    </row>
    <row r="39" spans="1:16" ht="39" customHeight="1" x14ac:dyDescent="0.15">
      <c r="A39" s="22"/>
      <c r="B39" s="35"/>
      <c r="C39" s="1181" t="s">
        <v>572</v>
      </c>
      <c r="D39" s="1182"/>
      <c r="E39" s="1183"/>
      <c r="F39" s="36">
        <v>0.05</v>
      </c>
      <c r="G39" s="37">
        <v>0.17</v>
      </c>
      <c r="H39" s="37">
        <v>0.05</v>
      </c>
      <c r="I39" s="37">
        <v>0.01</v>
      </c>
      <c r="J39" s="38">
        <v>0.04</v>
      </c>
      <c r="K39" s="22"/>
      <c r="L39" s="22"/>
      <c r="M39" s="22"/>
      <c r="N39" s="22"/>
      <c r="O39" s="22"/>
      <c r="P39" s="22"/>
    </row>
    <row r="40" spans="1:16" ht="39" customHeight="1" x14ac:dyDescent="0.15">
      <c r="A40" s="22"/>
      <c r="B40" s="35"/>
      <c r="C40" s="1181" t="s">
        <v>573</v>
      </c>
      <c r="D40" s="1182"/>
      <c r="E40" s="1183"/>
      <c r="F40" s="36">
        <v>0.01</v>
      </c>
      <c r="G40" s="37">
        <v>0.04</v>
      </c>
      <c r="H40" s="37">
        <v>0.04</v>
      </c>
      <c r="I40" s="37">
        <v>7.0000000000000007E-2</v>
      </c>
      <c r="J40" s="38">
        <v>0.04</v>
      </c>
      <c r="K40" s="22"/>
      <c r="L40" s="22"/>
      <c r="M40" s="22"/>
      <c r="N40" s="22"/>
      <c r="O40" s="22"/>
      <c r="P40" s="22"/>
    </row>
    <row r="41" spans="1:16" ht="39" customHeight="1" x14ac:dyDescent="0.15">
      <c r="A41" s="22"/>
      <c r="B41" s="35"/>
      <c r="C41" s="1181" t="s">
        <v>574</v>
      </c>
      <c r="D41" s="1182"/>
      <c r="E41" s="1183"/>
      <c r="F41" s="36">
        <v>0.03</v>
      </c>
      <c r="G41" s="37">
        <v>0.02</v>
      </c>
      <c r="H41" s="37">
        <v>0.03</v>
      </c>
      <c r="I41" s="37">
        <v>0.03</v>
      </c>
      <c r="J41" s="38">
        <v>0.04</v>
      </c>
      <c r="K41" s="22"/>
      <c r="L41" s="22"/>
      <c r="M41" s="22"/>
      <c r="N41" s="22"/>
      <c r="O41" s="22"/>
      <c r="P41" s="22"/>
    </row>
    <row r="42" spans="1:16" ht="39" customHeight="1" x14ac:dyDescent="0.15">
      <c r="A42" s="22"/>
      <c r="B42" s="39"/>
      <c r="C42" s="1181" t="s">
        <v>575</v>
      </c>
      <c r="D42" s="1182"/>
      <c r="E42" s="1183"/>
      <c r="F42" s="36" t="s">
        <v>518</v>
      </c>
      <c r="G42" s="37" t="s">
        <v>518</v>
      </c>
      <c r="H42" s="37" t="s">
        <v>518</v>
      </c>
      <c r="I42" s="37" t="s">
        <v>518</v>
      </c>
      <c r="J42" s="38" t="s">
        <v>518</v>
      </c>
      <c r="K42" s="22"/>
      <c r="L42" s="22"/>
      <c r="M42" s="22"/>
      <c r="N42" s="22"/>
      <c r="O42" s="22"/>
      <c r="P42" s="22"/>
    </row>
    <row r="43" spans="1:16" ht="39" customHeight="1" thickBot="1" x14ac:dyDescent="0.2">
      <c r="A43" s="22"/>
      <c r="B43" s="40"/>
      <c r="C43" s="1184" t="s">
        <v>576</v>
      </c>
      <c r="D43" s="1185"/>
      <c r="E43" s="1186"/>
      <c r="F43" s="41">
        <v>0.87</v>
      </c>
      <c r="G43" s="42">
        <v>0.06</v>
      </c>
      <c r="H43" s="42">
        <v>7.0000000000000007E-2</v>
      </c>
      <c r="I43" s="42">
        <v>7.0000000000000007E-2</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t0WnnRparb/JMOqpVG1RYExtDDc5zPAwungbukwAV564d1CtXwCe49+IEIYgJ2A56bmlxL4LCn9lN9llP55nQ==" saltValue="iuy0vgcOHYergsZTUHTY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1811</v>
      </c>
      <c r="L45" s="60">
        <v>1623</v>
      </c>
      <c r="M45" s="60">
        <v>1269</v>
      </c>
      <c r="N45" s="60">
        <v>1191</v>
      </c>
      <c r="O45" s="61">
        <v>1019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518</v>
      </c>
      <c r="L46" s="64" t="s">
        <v>518</v>
      </c>
      <c r="M46" s="64" t="s">
        <v>518</v>
      </c>
      <c r="N46" s="64" t="s">
        <v>518</v>
      </c>
      <c r="O46" s="65" t="s">
        <v>518</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518</v>
      </c>
      <c r="L47" s="64" t="s">
        <v>518</v>
      </c>
      <c r="M47" s="64" t="s">
        <v>518</v>
      </c>
      <c r="N47" s="64" t="s">
        <v>518</v>
      </c>
      <c r="O47" s="65" t="s">
        <v>518</v>
      </c>
      <c r="P47" s="48"/>
      <c r="Q47" s="48"/>
      <c r="R47" s="48"/>
      <c r="S47" s="48"/>
      <c r="T47" s="48"/>
      <c r="U47" s="48"/>
    </row>
    <row r="48" spans="1:21" ht="30.75" customHeight="1" x14ac:dyDescent="0.15">
      <c r="A48" s="48"/>
      <c r="B48" s="1214"/>
      <c r="C48" s="1215"/>
      <c r="D48" s="62"/>
      <c r="E48" s="1191" t="s">
        <v>15</v>
      </c>
      <c r="F48" s="1191"/>
      <c r="G48" s="1191"/>
      <c r="H48" s="1191"/>
      <c r="I48" s="1191"/>
      <c r="J48" s="1192"/>
      <c r="K48" s="63">
        <v>1337</v>
      </c>
      <c r="L48" s="64">
        <v>2000</v>
      </c>
      <c r="M48" s="64">
        <v>1822</v>
      </c>
      <c r="N48" s="64">
        <v>1874</v>
      </c>
      <c r="O48" s="65">
        <v>1640</v>
      </c>
      <c r="P48" s="48"/>
      <c r="Q48" s="48"/>
      <c r="R48" s="48"/>
      <c r="S48" s="48"/>
      <c r="T48" s="48"/>
      <c r="U48" s="48"/>
    </row>
    <row r="49" spans="1:21" ht="30.75" customHeight="1" x14ac:dyDescent="0.15">
      <c r="A49" s="48"/>
      <c r="B49" s="1214"/>
      <c r="C49" s="1215"/>
      <c r="D49" s="62"/>
      <c r="E49" s="1191" t="s">
        <v>16</v>
      </c>
      <c r="F49" s="1191"/>
      <c r="G49" s="1191"/>
      <c r="H49" s="1191"/>
      <c r="I49" s="1191"/>
      <c r="J49" s="1192"/>
      <c r="K49" s="63">
        <v>431</v>
      </c>
      <c r="L49" s="64">
        <v>431</v>
      </c>
      <c r="M49" s="64">
        <v>441</v>
      </c>
      <c r="N49" s="64">
        <v>462</v>
      </c>
      <c r="O49" s="65">
        <v>478</v>
      </c>
      <c r="P49" s="48"/>
      <c r="Q49" s="48"/>
      <c r="R49" s="48"/>
      <c r="S49" s="48"/>
      <c r="T49" s="48"/>
      <c r="U49" s="48"/>
    </row>
    <row r="50" spans="1:21" ht="30.75" customHeight="1" x14ac:dyDescent="0.15">
      <c r="A50" s="48"/>
      <c r="B50" s="1214"/>
      <c r="C50" s="1215"/>
      <c r="D50" s="62"/>
      <c r="E50" s="1191" t="s">
        <v>17</v>
      </c>
      <c r="F50" s="1191"/>
      <c r="G50" s="1191"/>
      <c r="H50" s="1191"/>
      <c r="I50" s="1191"/>
      <c r="J50" s="1192"/>
      <c r="K50" s="63" t="s">
        <v>518</v>
      </c>
      <c r="L50" s="64" t="s">
        <v>518</v>
      </c>
      <c r="M50" s="64" t="s">
        <v>518</v>
      </c>
      <c r="N50" s="64" t="s">
        <v>518</v>
      </c>
      <c r="O50" s="65" t="s">
        <v>518</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518</v>
      </c>
      <c r="L51" s="64" t="s">
        <v>518</v>
      </c>
      <c r="M51" s="64" t="s">
        <v>518</v>
      </c>
      <c r="N51" s="64" t="s">
        <v>518</v>
      </c>
      <c r="O51" s="65" t="s">
        <v>518</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3752</v>
      </c>
      <c r="L52" s="64">
        <v>3790</v>
      </c>
      <c r="M52" s="64">
        <v>3580</v>
      </c>
      <c r="N52" s="64">
        <v>2981</v>
      </c>
      <c r="O52" s="65">
        <v>2915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-173</v>
      </c>
      <c r="L53" s="69">
        <v>264</v>
      </c>
      <c r="M53" s="69">
        <v>-48</v>
      </c>
      <c r="N53" s="69">
        <v>546</v>
      </c>
      <c r="O53" s="70">
        <v>222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598</v>
      </c>
      <c r="L58" s="84" t="s">
        <v>598</v>
      </c>
      <c r="M58" s="84" t="s">
        <v>598</v>
      </c>
      <c r="N58" s="84" t="s">
        <v>598</v>
      </c>
      <c r="O58" s="85" t="s">
        <v>598</v>
      </c>
    </row>
    <row r="59" spans="1:21" ht="31.5" customHeight="1" x14ac:dyDescent="0.15">
      <c r="B59" s="1199"/>
      <c r="C59" s="1200"/>
      <c r="D59" s="1206" t="s">
        <v>28</v>
      </c>
      <c r="E59" s="1207"/>
      <c r="F59" s="1207"/>
      <c r="G59" s="1207"/>
      <c r="H59" s="1207"/>
      <c r="I59" s="1207"/>
      <c r="J59" s="1208"/>
      <c r="K59" s="86" t="s">
        <v>598</v>
      </c>
      <c r="L59" s="87" t="s">
        <v>598</v>
      </c>
      <c r="M59" s="87" t="s">
        <v>598</v>
      </c>
      <c r="N59" s="87" t="s">
        <v>598</v>
      </c>
      <c r="O59" s="88" t="s">
        <v>598</v>
      </c>
    </row>
    <row r="60" spans="1:21" ht="31.5" customHeight="1" thickBot="1" x14ac:dyDescent="0.2">
      <c r="B60" s="1201"/>
      <c r="C60" s="1202"/>
      <c r="D60" s="1209" t="s">
        <v>29</v>
      </c>
      <c r="E60" s="1210"/>
      <c r="F60" s="1210"/>
      <c r="G60" s="1210"/>
      <c r="H60" s="1210"/>
      <c r="I60" s="1210"/>
      <c r="J60" s="1211"/>
      <c r="K60" s="89" t="s">
        <v>598</v>
      </c>
      <c r="L60" s="90" t="s">
        <v>598</v>
      </c>
      <c r="M60" s="90" t="s">
        <v>598</v>
      </c>
      <c r="N60" s="90" t="s">
        <v>598</v>
      </c>
      <c r="O60" s="91" t="s">
        <v>598</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NXFrpolsX+WhojUby/8MKLcI05MO2N+1nuU6UJoWFu3OZz+q0PKNaI5Fk7BkcHJNx+4FpiFUTdrC/cl/Qa3Bg==" saltValue="dGhKcz4F8+85lSar/Zld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560</v>
      </c>
      <c r="J40" s="103" t="s">
        <v>561</v>
      </c>
      <c r="K40" s="103" t="s">
        <v>562</v>
      </c>
      <c r="L40" s="103" t="s">
        <v>563</v>
      </c>
      <c r="M40" s="104" t="s">
        <v>564</v>
      </c>
    </row>
    <row r="41" spans="2:13" ht="27.75" customHeight="1" x14ac:dyDescent="0.15">
      <c r="B41" s="1232" t="s">
        <v>32</v>
      </c>
      <c r="C41" s="1233"/>
      <c r="D41" s="105"/>
      <c r="E41" s="1234" t="s">
        <v>33</v>
      </c>
      <c r="F41" s="1234"/>
      <c r="G41" s="1234"/>
      <c r="H41" s="1235"/>
      <c r="I41" s="355">
        <v>7686</v>
      </c>
      <c r="J41" s="356">
        <v>6593</v>
      </c>
      <c r="K41" s="356">
        <v>7277</v>
      </c>
      <c r="L41" s="356">
        <v>8355</v>
      </c>
      <c r="M41" s="357">
        <v>8405</v>
      </c>
    </row>
    <row r="42" spans="2:13" ht="27.75" customHeight="1" x14ac:dyDescent="0.15">
      <c r="B42" s="1222"/>
      <c r="C42" s="1223"/>
      <c r="D42" s="106"/>
      <c r="E42" s="1226" t="s">
        <v>34</v>
      </c>
      <c r="F42" s="1226"/>
      <c r="G42" s="1226"/>
      <c r="H42" s="1227"/>
      <c r="I42" s="358">
        <v>13</v>
      </c>
      <c r="J42" s="359">
        <v>119</v>
      </c>
      <c r="K42" s="359">
        <v>483</v>
      </c>
      <c r="L42" s="359">
        <v>215</v>
      </c>
      <c r="M42" s="360">
        <v>1</v>
      </c>
    </row>
    <row r="43" spans="2:13" ht="27.75" customHeight="1" x14ac:dyDescent="0.15">
      <c r="B43" s="1222"/>
      <c r="C43" s="1223"/>
      <c r="D43" s="106"/>
      <c r="E43" s="1226" t="s">
        <v>35</v>
      </c>
      <c r="F43" s="1226"/>
      <c r="G43" s="1226"/>
      <c r="H43" s="1227"/>
      <c r="I43" s="358">
        <v>24018</v>
      </c>
      <c r="J43" s="359">
        <v>23268</v>
      </c>
      <c r="K43" s="359">
        <v>19695</v>
      </c>
      <c r="L43" s="359">
        <v>16983</v>
      </c>
      <c r="M43" s="360">
        <v>13915</v>
      </c>
    </row>
    <row r="44" spans="2:13" ht="27.75" customHeight="1" x14ac:dyDescent="0.15">
      <c r="B44" s="1222"/>
      <c r="C44" s="1223"/>
      <c r="D44" s="106"/>
      <c r="E44" s="1226" t="s">
        <v>36</v>
      </c>
      <c r="F44" s="1226"/>
      <c r="G44" s="1226"/>
      <c r="H44" s="1227"/>
      <c r="I44" s="358">
        <v>4869</v>
      </c>
      <c r="J44" s="359">
        <v>4465</v>
      </c>
      <c r="K44" s="359">
        <v>4045</v>
      </c>
      <c r="L44" s="359">
        <v>3598</v>
      </c>
      <c r="M44" s="360">
        <v>3141</v>
      </c>
    </row>
    <row r="45" spans="2:13" ht="27.75" customHeight="1" x14ac:dyDescent="0.15">
      <c r="B45" s="1222"/>
      <c r="C45" s="1223"/>
      <c r="D45" s="106"/>
      <c r="E45" s="1226" t="s">
        <v>37</v>
      </c>
      <c r="F45" s="1226"/>
      <c r="G45" s="1226"/>
      <c r="H45" s="1227"/>
      <c r="I45" s="358">
        <v>6194</v>
      </c>
      <c r="J45" s="359">
        <v>6341</v>
      </c>
      <c r="K45" s="359">
        <v>7125</v>
      </c>
      <c r="L45" s="359">
        <v>7219</v>
      </c>
      <c r="M45" s="360">
        <v>7240</v>
      </c>
    </row>
    <row r="46" spans="2:13" ht="27.75" customHeight="1" x14ac:dyDescent="0.15">
      <c r="B46" s="1222"/>
      <c r="C46" s="1223"/>
      <c r="D46" s="107"/>
      <c r="E46" s="1226" t="s">
        <v>38</v>
      </c>
      <c r="F46" s="1226"/>
      <c r="G46" s="1226"/>
      <c r="H46" s="1227"/>
      <c r="I46" s="358" t="s">
        <v>518</v>
      </c>
      <c r="J46" s="359" t="s">
        <v>518</v>
      </c>
      <c r="K46" s="359" t="s">
        <v>518</v>
      </c>
      <c r="L46" s="359">
        <v>79</v>
      </c>
      <c r="M46" s="360" t="s">
        <v>518</v>
      </c>
    </row>
    <row r="47" spans="2:13" ht="27.75" customHeight="1" x14ac:dyDescent="0.15">
      <c r="B47" s="1222"/>
      <c r="C47" s="1223"/>
      <c r="D47" s="108"/>
      <c r="E47" s="1236" t="s">
        <v>39</v>
      </c>
      <c r="F47" s="1237"/>
      <c r="G47" s="1237"/>
      <c r="H47" s="1238"/>
      <c r="I47" s="358" t="s">
        <v>518</v>
      </c>
      <c r="J47" s="359" t="s">
        <v>518</v>
      </c>
      <c r="K47" s="359" t="s">
        <v>518</v>
      </c>
      <c r="L47" s="359" t="s">
        <v>518</v>
      </c>
      <c r="M47" s="360" t="s">
        <v>518</v>
      </c>
    </row>
    <row r="48" spans="2:13" ht="27.75" customHeight="1" x14ac:dyDescent="0.15">
      <c r="B48" s="1222"/>
      <c r="C48" s="1223"/>
      <c r="D48" s="106"/>
      <c r="E48" s="1226" t="s">
        <v>40</v>
      </c>
      <c r="F48" s="1226"/>
      <c r="G48" s="1226"/>
      <c r="H48" s="1227"/>
      <c r="I48" s="358" t="s">
        <v>518</v>
      </c>
      <c r="J48" s="359" t="s">
        <v>518</v>
      </c>
      <c r="K48" s="359" t="s">
        <v>518</v>
      </c>
      <c r="L48" s="359" t="s">
        <v>518</v>
      </c>
      <c r="M48" s="360" t="s">
        <v>518</v>
      </c>
    </row>
    <row r="49" spans="2:13" ht="27.75" customHeight="1" x14ac:dyDescent="0.15">
      <c r="B49" s="1224"/>
      <c r="C49" s="1225"/>
      <c r="D49" s="106"/>
      <c r="E49" s="1226" t="s">
        <v>41</v>
      </c>
      <c r="F49" s="1226"/>
      <c r="G49" s="1226"/>
      <c r="H49" s="1227"/>
      <c r="I49" s="358" t="s">
        <v>518</v>
      </c>
      <c r="J49" s="359" t="s">
        <v>518</v>
      </c>
      <c r="K49" s="359" t="s">
        <v>518</v>
      </c>
      <c r="L49" s="359" t="s">
        <v>518</v>
      </c>
      <c r="M49" s="360" t="s">
        <v>518</v>
      </c>
    </row>
    <row r="50" spans="2:13" ht="27.75" customHeight="1" x14ac:dyDescent="0.15">
      <c r="B50" s="1220" t="s">
        <v>42</v>
      </c>
      <c r="C50" s="1221"/>
      <c r="D50" s="109"/>
      <c r="E50" s="1226" t="s">
        <v>43</v>
      </c>
      <c r="F50" s="1226"/>
      <c r="G50" s="1226"/>
      <c r="H50" s="1227"/>
      <c r="I50" s="358">
        <v>26187</v>
      </c>
      <c r="J50" s="359">
        <v>26734</v>
      </c>
      <c r="K50" s="359">
        <v>24417</v>
      </c>
      <c r="L50" s="359">
        <v>25504</v>
      </c>
      <c r="M50" s="360">
        <v>24684</v>
      </c>
    </row>
    <row r="51" spans="2:13" ht="27.75" customHeight="1" x14ac:dyDescent="0.15">
      <c r="B51" s="1222"/>
      <c r="C51" s="1223"/>
      <c r="D51" s="106"/>
      <c r="E51" s="1226" t="s">
        <v>44</v>
      </c>
      <c r="F51" s="1226"/>
      <c r="G51" s="1226"/>
      <c r="H51" s="1227"/>
      <c r="I51" s="358">
        <v>8368</v>
      </c>
      <c r="J51" s="359">
        <v>8329</v>
      </c>
      <c r="K51" s="359">
        <v>7992</v>
      </c>
      <c r="L51" s="359">
        <v>7890</v>
      </c>
      <c r="M51" s="360">
        <v>7498</v>
      </c>
    </row>
    <row r="52" spans="2:13" ht="27.75" customHeight="1" x14ac:dyDescent="0.15">
      <c r="B52" s="1224"/>
      <c r="C52" s="1225"/>
      <c r="D52" s="106"/>
      <c r="E52" s="1226" t="s">
        <v>45</v>
      </c>
      <c r="F52" s="1226"/>
      <c r="G52" s="1226"/>
      <c r="H52" s="1227"/>
      <c r="I52" s="358">
        <v>24339</v>
      </c>
      <c r="J52" s="359">
        <v>22514</v>
      </c>
      <c r="K52" s="359">
        <v>21440</v>
      </c>
      <c r="L52" s="359">
        <v>20298</v>
      </c>
      <c r="M52" s="360">
        <v>18716</v>
      </c>
    </row>
    <row r="53" spans="2:13" ht="27.75" customHeight="1" thickBot="1" x14ac:dyDescent="0.2">
      <c r="B53" s="1228" t="s">
        <v>46</v>
      </c>
      <c r="C53" s="1229"/>
      <c r="D53" s="110"/>
      <c r="E53" s="1230" t="s">
        <v>47</v>
      </c>
      <c r="F53" s="1230"/>
      <c r="G53" s="1230"/>
      <c r="H53" s="1231"/>
      <c r="I53" s="361">
        <v>-16114</v>
      </c>
      <c r="J53" s="362">
        <v>-16791</v>
      </c>
      <c r="K53" s="362">
        <v>-15224</v>
      </c>
      <c r="L53" s="362">
        <v>-17245</v>
      </c>
      <c r="M53" s="363">
        <v>-18197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TBkC5QldBHE5pclTFoTLexY0zqMFOa6yor3b85Ze0I3V6JyZGJUZjrKrJdXMiLdat7Bwic6FAA6ywYiQOFOyRg==" saltValue="2Cmb+rXDmX7AB4xZOa4F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47" t="s">
        <v>50</v>
      </c>
      <c r="D55" s="1247"/>
      <c r="E55" s="1248"/>
      <c r="F55" s="122">
        <v>6769</v>
      </c>
      <c r="G55" s="122">
        <v>6777</v>
      </c>
      <c r="H55" s="123">
        <v>6385</v>
      </c>
    </row>
    <row r="56" spans="2:8" ht="52.5" customHeight="1" x14ac:dyDescent="0.15">
      <c r="B56" s="124"/>
      <c r="C56" s="1249" t="s">
        <v>51</v>
      </c>
      <c r="D56" s="1249"/>
      <c r="E56" s="1250"/>
      <c r="F56" s="125" t="s">
        <v>518</v>
      </c>
      <c r="G56" s="125" t="s">
        <v>518</v>
      </c>
      <c r="H56" s="126" t="s">
        <v>518</v>
      </c>
    </row>
    <row r="57" spans="2:8" ht="53.25" customHeight="1" x14ac:dyDescent="0.15">
      <c r="B57" s="124"/>
      <c r="C57" s="1251" t="s">
        <v>52</v>
      </c>
      <c r="D57" s="1251"/>
      <c r="E57" s="1252"/>
      <c r="F57" s="127">
        <v>14602</v>
      </c>
      <c r="G57" s="127">
        <v>14838</v>
      </c>
      <c r="H57" s="128">
        <v>14540</v>
      </c>
    </row>
    <row r="58" spans="2:8" ht="45.75" customHeight="1" x14ac:dyDescent="0.15">
      <c r="B58" s="129"/>
      <c r="C58" s="1239" t="s">
        <v>593</v>
      </c>
      <c r="D58" s="1240"/>
      <c r="E58" s="1241"/>
      <c r="F58" s="130">
        <v>5471</v>
      </c>
      <c r="G58" s="130">
        <v>5360</v>
      </c>
      <c r="H58" s="131">
        <v>5035</v>
      </c>
    </row>
    <row r="59" spans="2:8" ht="45.75" customHeight="1" x14ac:dyDescent="0.15">
      <c r="B59" s="129"/>
      <c r="C59" s="1239" t="s">
        <v>594</v>
      </c>
      <c r="D59" s="1240"/>
      <c r="E59" s="1241"/>
      <c r="F59" s="130">
        <v>4622</v>
      </c>
      <c r="G59" s="130">
        <v>4967</v>
      </c>
      <c r="H59" s="131">
        <v>4702</v>
      </c>
    </row>
    <row r="60" spans="2:8" ht="45.75" customHeight="1" x14ac:dyDescent="0.15">
      <c r="B60" s="129"/>
      <c r="C60" s="1239" t="s">
        <v>595</v>
      </c>
      <c r="D60" s="1240"/>
      <c r="E60" s="1241"/>
      <c r="F60" s="130">
        <v>2185</v>
      </c>
      <c r="G60" s="130">
        <v>2250</v>
      </c>
      <c r="H60" s="131">
        <v>2176</v>
      </c>
    </row>
    <row r="61" spans="2:8" ht="45.75" customHeight="1" x14ac:dyDescent="0.15">
      <c r="B61" s="129"/>
      <c r="C61" s="1239" t="s">
        <v>596</v>
      </c>
      <c r="D61" s="1240"/>
      <c r="E61" s="1241"/>
      <c r="F61" s="130">
        <v>491</v>
      </c>
      <c r="G61" s="130">
        <v>520</v>
      </c>
      <c r="H61" s="131">
        <v>953</v>
      </c>
    </row>
    <row r="62" spans="2:8" ht="45.75" customHeight="1" thickBot="1" x14ac:dyDescent="0.2">
      <c r="B62" s="132"/>
      <c r="C62" s="1242" t="s">
        <v>597</v>
      </c>
      <c r="D62" s="1243"/>
      <c r="E62" s="1244"/>
      <c r="F62" s="133">
        <v>689</v>
      </c>
      <c r="G62" s="133">
        <v>682</v>
      </c>
      <c r="H62" s="134">
        <v>671</v>
      </c>
    </row>
    <row r="63" spans="2:8" ht="52.5" customHeight="1" thickBot="1" x14ac:dyDescent="0.2">
      <c r="B63" s="135"/>
      <c r="C63" s="1245" t="s">
        <v>53</v>
      </c>
      <c r="D63" s="1245"/>
      <c r="E63" s="1246"/>
      <c r="F63" s="136">
        <v>21371</v>
      </c>
      <c r="G63" s="136">
        <v>21615</v>
      </c>
      <c r="H63" s="137">
        <v>20925</v>
      </c>
    </row>
    <row r="64" spans="2:8" x14ac:dyDescent="0.15"/>
  </sheetData>
  <sheetProtection algorithmName="SHA-512" hashValue="GRWK13Jc4/DEnk8OH7JY4kMLDtyGn+Jkt3VWgIskiwSRDJVuJoxVS3skYLjWyWaiH3HWsV1vDTaT8ZlkeDnMfg==" saltValue="lzfZ+NkrJyv2i8USK7Jk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601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560</v>
      </c>
      <c r="BQ50" s="1258"/>
      <c r="BR50" s="1258"/>
      <c r="BS50" s="1258"/>
      <c r="BT50" s="1258"/>
      <c r="BU50" s="1258"/>
      <c r="BV50" s="1258"/>
      <c r="BW50" s="1258"/>
      <c r="BX50" s="1258" t="s">
        <v>561</v>
      </c>
      <c r="BY50" s="1258"/>
      <c r="BZ50" s="1258"/>
      <c r="CA50" s="1258"/>
      <c r="CB50" s="1258"/>
      <c r="CC50" s="1258"/>
      <c r="CD50" s="1258"/>
      <c r="CE50" s="1258"/>
      <c r="CF50" s="1258" t="s">
        <v>562</v>
      </c>
      <c r="CG50" s="1258"/>
      <c r="CH50" s="1258"/>
      <c r="CI50" s="1258"/>
      <c r="CJ50" s="1258"/>
      <c r="CK50" s="1258"/>
      <c r="CL50" s="1258"/>
      <c r="CM50" s="1258"/>
      <c r="CN50" s="1258" t="s">
        <v>563</v>
      </c>
      <c r="CO50" s="1258"/>
      <c r="CP50" s="1258"/>
      <c r="CQ50" s="1258"/>
      <c r="CR50" s="1258"/>
      <c r="CS50" s="1258"/>
      <c r="CT50" s="1258"/>
      <c r="CU50" s="1258"/>
      <c r="CV50" s="1258" t="s">
        <v>564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603</v>
      </c>
      <c r="AO51" s="1256"/>
      <c r="AP51" s="1256"/>
      <c r="AQ51" s="1256"/>
      <c r="AR51" s="1256"/>
      <c r="AS51" s="1256"/>
      <c r="AT51" s="1256"/>
      <c r="AU51" s="1256"/>
      <c r="AV51" s="1256"/>
      <c r="AW51" s="1256"/>
      <c r="AX51" s="1256"/>
      <c r="AY51" s="1256"/>
      <c r="AZ51" s="1256"/>
      <c r="BA51" s="1256"/>
      <c r="BB51" s="1256" t="s">
        <v>604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605</v>
      </c>
      <c r="BC53" s="1256"/>
      <c r="BD53" s="1256"/>
      <c r="BE53" s="1256"/>
      <c r="BF53" s="1256"/>
      <c r="BG53" s="1256"/>
      <c r="BH53" s="1256"/>
      <c r="BI53" s="1256"/>
      <c r="BJ53" s="1256"/>
      <c r="BK53" s="1256"/>
      <c r="BL53" s="1256"/>
      <c r="BM53" s="1256"/>
      <c r="BN53" s="1256"/>
      <c r="BO53" s="1256"/>
      <c r="BP53" s="1253">
        <v>58.7</v>
      </c>
      <c r="BQ53" s="1253"/>
      <c r="BR53" s="1253"/>
      <c r="BS53" s="1253"/>
      <c r="BT53" s="1253"/>
      <c r="BU53" s="1253"/>
      <c r="BV53" s="1253"/>
      <c r="BW53" s="1253"/>
      <c r="BX53" s="1253">
        <v>60.3</v>
      </c>
      <c r="BY53" s="1253"/>
      <c r="BZ53" s="1253"/>
      <c r="CA53" s="1253"/>
      <c r="CB53" s="1253"/>
      <c r="CC53" s="1253"/>
      <c r="CD53" s="1253"/>
      <c r="CE53" s="1253"/>
      <c r="CF53" s="1253">
        <v>60.1</v>
      </c>
      <c r="CG53" s="1253"/>
      <c r="CH53" s="1253"/>
      <c r="CI53" s="1253"/>
      <c r="CJ53" s="1253"/>
      <c r="CK53" s="1253"/>
      <c r="CL53" s="1253"/>
      <c r="CM53" s="1253"/>
      <c r="CN53" s="1253">
        <v>61.1</v>
      </c>
      <c r="CO53" s="1253"/>
      <c r="CP53" s="1253"/>
      <c r="CQ53" s="1253"/>
      <c r="CR53" s="1253"/>
      <c r="CS53" s="1253"/>
      <c r="CT53" s="1253"/>
      <c r="CU53" s="1253"/>
      <c r="CV53" s="1253">
        <v>61.8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606</v>
      </c>
      <c r="AO55" s="1258"/>
      <c r="AP55" s="1258"/>
      <c r="AQ55" s="1258"/>
      <c r="AR55" s="1258"/>
      <c r="AS55" s="1258"/>
      <c r="AT55" s="1258"/>
      <c r="AU55" s="1258"/>
      <c r="AV55" s="1258"/>
      <c r="AW55" s="1258"/>
      <c r="AX55" s="1258"/>
      <c r="AY55" s="1258"/>
      <c r="AZ55" s="1258"/>
      <c r="BA55" s="1258"/>
      <c r="BB55" s="1256" t="s">
        <v>607</v>
      </c>
      <c r="BC55" s="1256"/>
      <c r="BD55" s="1256"/>
      <c r="BE55" s="1256"/>
      <c r="BF55" s="1256"/>
      <c r="BG55" s="1256"/>
      <c r="BH55" s="1256"/>
      <c r="BI55" s="1256"/>
      <c r="BJ55" s="1256"/>
      <c r="BK55" s="1256"/>
      <c r="BL55" s="1256"/>
      <c r="BM55" s="1256"/>
      <c r="BN55" s="1256"/>
      <c r="BO55" s="1256"/>
      <c r="BP55" s="1253">
        <v>2.7</v>
      </c>
      <c r="BQ55" s="1253"/>
      <c r="BR55" s="1253"/>
      <c r="BS55" s="1253"/>
      <c r="BT55" s="1253"/>
      <c r="BU55" s="1253"/>
      <c r="BV55" s="1253"/>
      <c r="BW55" s="1253"/>
      <c r="BX55" s="1253">
        <v>0.5</v>
      </c>
      <c r="BY55" s="1253"/>
      <c r="BZ55" s="1253"/>
      <c r="CA55" s="1253"/>
      <c r="CB55" s="1253"/>
      <c r="CC55" s="1253"/>
      <c r="CD55" s="1253"/>
      <c r="CE55" s="1253"/>
      <c r="CF55" s="1253">
        <v>5.9</v>
      </c>
      <c r="CG55" s="1253"/>
      <c r="CH55" s="1253"/>
      <c r="CI55" s="1253"/>
      <c r="CJ55" s="1253"/>
      <c r="CK55" s="1253"/>
      <c r="CL55" s="1253"/>
      <c r="CM55" s="1253"/>
      <c r="CN55" s="1253">
        <v>4.0999999999999996</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605</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60.4</v>
      </c>
      <c r="BY57" s="1253"/>
      <c r="BZ57" s="1253"/>
      <c r="CA57" s="1253"/>
      <c r="CB57" s="1253"/>
      <c r="CC57" s="1253"/>
      <c r="CD57" s="1253"/>
      <c r="CE57" s="1253"/>
      <c r="CF57" s="1253">
        <v>61.9</v>
      </c>
      <c r="CG57" s="1253"/>
      <c r="CH57" s="1253"/>
      <c r="CI57" s="1253"/>
      <c r="CJ57" s="1253"/>
      <c r="CK57" s="1253"/>
      <c r="CL57" s="1253"/>
      <c r="CM57" s="1253"/>
      <c r="CN57" s="1253">
        <v>63</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560</v>
      </c>
      <c r="BQ72" s="1258"/>
      <c r="BR72" s="1258"/>
      <c r="BS72" s="1258"/>
      <c r="BT72" s="1258"/>
      <c r="BU72" s="1258"/>
      <c r="BV72" s="1258"/>
      <c r="BW72" s="1258"/>
      <c r="BX72" s="1258" t="s">
        <v>561</v>
      </c>
      <c r="BY72" s="1258"/>
      <c r="BZ72" s="1258"/>
      <c r="CA72" s="1258"/>
      <c r="CB72" s="1258"/>
      <c r="CC72" s="1258"/>
      <c r="CD72" s="1258"/>
      <c r="CE72" s="1258"/>
      <c r="CF72" s="1258" t="s">
        <v>562</v>
      </c>
      <c r="CG72" s="1258"/>
      <c r="CH72" s="1258"/>
      <c r="CI72" s="1258"/>
      <c r="CJ72" s="1258"/>
      <c r="CK72" s="1258"/>
      <c r="CL72" s="1258"/>
      <c r="CM72" s="1258"/>
      <c r="CN72" s="1258" t="s">
        <v>563</v>
      </c>
      <c r="CO72" s="1258"/>
      <c r="CP72" s="1258"/>
      <c r="CQ72" s="1258"/>
      <c r="CR72" s="1258"/>
      <c r="CS72" s="1258"/>
      <c r="CT72" s="1258"/>
      <c r="CU72" s="1258"/>
      <c r="CV72" s="1258" t="s">
        <v>564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603</v>
      </c>
      <c r="AO73" s="1256"/>
      <c r="AP73" s="1256"/>
      <c r="AQ73" s="1256"/>
      <c r="AR73" s="1256"/>
      <c r="AS73" s="1256"/>
      <c r="AT73" s="1256"/>
      <c r="AU73" s="1256"/>
      <c r="AV73" s="1256"/>
      <c r="AW73" s="1256"/>
      <c r="AX73" s="1256"/>
      <c r="AY73" s="1256"/>
      <c r="AZ73" s="1256"/>
      <c r="BA73" s="1256"/>
      <c r="BB73" s="1256" t="s">
        <v>607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610</v>
      </c>
      <c r="BC75" s="1256"/>
      <c r="BD75" s="1256"/>
      <c r="BE75" s="1256"/>
      <c r="BF75" s="1256"/>
      <c r="BG75" s="1256"/>
      <c r="BH75" s="1256"/>
      <c r="BI75" s="1256"/>
      <c r="BJ75" s="1256"/>
      <c r="BK75" s="1256"/>
      <c r="BL75" s="1256"/>
      <c r="BM75" s="1256"/>
      <c r="BN75" s="1256"/>
      <c r="BO75" s="1256"/>
      <c r="BP75" s="1253">
        <v>-0.5</v>
      </c>
      <c r="BQ75" s="1253"/>
      <c r="BR75" s="1253"/>
      <c r="BS75" s="1253"/>
      <c r="BT75" s="1253"/>
      <c r="BU75" s="1253"/>
      <c r="BV75" s="1253"/>
      <c r="BW75" s="1253"/>
      <c r="BX75" s="1253">
        <v>-0.3</v>
      </c>
      <c r="BY75" s="1253"/>
      <c r="BZ75" s="1253"/>
      <c r="CA75" s="1253"/>
      <c r="CB75" s="1253"/>
      <c r="CC75" s="1253"/>
      <c r="CD75" s="1253"/>
      <c r="CE75" s="1253"/>
      <c r="CF75" s="1253">
        <v>0</v>
      </c>
      <c r="CG75" s="1253"/>
      <c r="CH75" s="1253"/>
      <c r="CI75" s="1253"/>
      <c r="CJ75" s="1253"/>
      <c r="CK75" s="1253"/>
      <c r="CL75" s="1253"/>
      <c r="CM75" s="1253"/>
      <c r="CN75" s="1253">
        <v>0.8</v>
      </c>
      <c r="CO75" s="1253"/>
      <c r="CP75" s="1253"/>
      <c r="CQ75" s="1253"/>
      <c r="CR75" s="1253"/>
      <c r="CS75" s="1253"/>
      <c r="CT75" s="1253"/>
      <c r="CU75" s="1253"/>
      <c r="CV75" s="1253">
        <v>0.7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611</v>
      </c>
      <c r="AO77" s="1258"/>
      <c r="AP77" s="1258"/>
      <c r="AQ77" s="1258"/>
      <c r="AR77" s="1258"/>
      <c r="AS77" s="1258"/>
      <c r="AT77" s="1258"/>
      <c r="AU77" s="1258"/>
      <c r="AV77" s="1258"/>
      <c r="AW77" s="1258"/>
      <c r="AX77" s="1258"/>
      <c r="AY77" s="1258"/>
      <c r="AZ77" s="1258"/>
      <c r="BA77" s="1258"/>
      <c r="BB77" s="1256" t="s">
        <v>607</v>
      </c>
      <c r="BC77" s="1256"/>
      <c r="BD77" s="1256"/>
      <c r="BE77" s="1256"/>
      <c r="BF77" s="1256"/>
      <c r="BG77" s="1256"/>
      <c r="BH77" s="1256"/>
      <c r="BI77" s="1256"/>
      <c r="BJ77" s="1256"/>
      <c r="BK77" s="1256"/>
      <c r="BL77" s="1256"/>
      <c r="BM77" s="1256"/>
      <c r="BN77" s="1256"/>
      <c r="BO77" s="1256"/>
      <c r="BP77" s="1253">
        <v>2.7</v>
      </c>
      <c r="BQ77" s="1253"/>
      <c r="BR77" s="1253"/>
      <c r="BS77" s="1253"/>
      <c r="BT77" s="1253"/>
      <c r="BU77" s="1253"/>
      <c r="BV77" s="1253"/>
      <c r="BW77" s="1253"/>
      <c r="BX77" s="1253">
        <v>0.5</v>
      </c>
      <c r="BY77" s="1253"/>
      <c r="BZ77" s="1253"/>
      <c r="CA77" s="1253"/>
      <c r="CB77" s="1253"/>
      <c r="CC77" s="1253"/>
      <c r="CD77" s="1253"/>
      <c r="CE77" s="1253"/>
      <c r="CF77" s="1253">
        <v>5.9</v>
      </c>
      <c r="CG77" s="1253"/>
      <c r="CH77" s="1253"/>
      <c r="CI77" s="1253"/>
      <c r="CJ77" s="1253"/>
      <c r="CK77" s="1253"/>
      <c r="CL77" s="1253"/>
      <c r="CM77" s="1253"/>
      <c r="CN77" s="1253">
        <v>4.0999999999999996</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612</v>
      </c>
      <c r="BC79" s="1256"/>
      <c r="BD79" s="1256"/>
      <c r="BE79" s="1256"/>
      <c r="BF79" s="1256"/>
      <c r="BG79" s="1256"/>
      <c r="BH79" s="1256"/>
      <c r="BI79" s="1256"/>
      <c r="BJ79" s="1256"/>
      <c r="BK79" s="1256"/>
      <c r="BL79" s="1256"/>
      <c r="BM79" s="1256"/>
      <c r="BN79" s="1256"/>
      <c r="BO79" s="1256"/>
      <c r="BP79" s="1253">
        <v>5</v>
      </c>
      <c r="BQ79" s="1253"/>
      <c r="BR79" s="1253"/>
      <c r="BS79" s="1253"/>
      <c r="BT79" s="1253"/>
      <c r="BU79" s="1253"/>
      <c r="BV79" s="1253"/>
      <c r="BW79" s="1253"/>
      <c r="BX79" s="1253">
        <v>5.0999999999999996</v>
      </c>
      <c r="BY79" s="1253"/>
      <c r="BZ79" s="1253"/>
      <c r="CA79" s="1253"/>
      <c r="CB79" s="1253"/>
      <c r="CC79" s="1253"/>
      <c r="CD79" s="1253"/>
      <c r="CE79" s="1253"/>
      <c r="CF79" s="1253">
        <v>5.2</v>
      </c>
      <c r="CG79" s="1253"/>
      <c r="CH79" s="1253"/>
      <c r="CI79" s="1253"/>
      <c r="CJ79" s="1253"/>
      <c r="CK79" s="1253"/>
      <c r="CL79" s="1253"/>
      <c r="CM79" s="1253"/>
      <c r="CN79" s="1253">
        <v>5.0999999999999996</v>
      </c>
      <c r="CO79" s="1253"/>
      <c r="CP79" s="1253"/>
      <c r="CQ79" s="1253"/>
      <c r="CR79" s="1253"/>
      <c r="CS79" s="1253"/>
      <c r="CT79" s="1253"/>
      <c r="CU79" s="1253"/>
      <c r="CV79" s="1253">
        <v>5.2</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UYKkpz+nCaNTlDLg0tSErw+GDne2YLV5gH1rvKW5eot1gT69Qhlriymg9lULbSfrOGmshTXoFDlt44T26J9LQ==" saltValue="93OXSbcc6NlP0+6PISMA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613</v>
      </c>
    </row>
  </sheetData>
  <sheetProtection algorithmName="SHA-512" hashValue="KsRczpzG5AiE4BMLBA4i0EqQH5AT6hZNrZtNNw+MmCcSuiOULa9n2RteLQfdtNMKd3quZvkpFBfVju3jDrg4lw==" saltValue="YLa0cV2cu4/ieDPys5HT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614</v>
      </c>
    </row>
  </sheetData>
  <sheetProtection algorithmName="SHA-512" hashValue="CnWI1U8H0KWliweUIUhhoAPu4wTvZFoRtfzGVJwOfvMOK7ACUvS0hXPGksBLySwx3T+pi5tsYIYC1D8edZI1/w==" saltValue="FGppK66OuF8RHebltref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557</v>
      </c>
      <c r="G2" s="151"/>
      <c r="H2" s="152"/>
    </row>
    <row r="3" spans="1:8" x14ac:dyDescent="0.15">
      <c r="A3" s="148" t="s">
        <v>550</v>
      </c>
      <c r="B3" s="153"/>
      <c r="C3" s="154"/>
      <c r="D3" s="155">
        <v>43159</v>
      </c>
      <c r="E3" s="156"/>
      <c r="F3" s="157">
        <v>46402</v>
      </c>
      <c r="G3" s="158"/>
      <c r="H3" s="159"/>
    </row>
    <row r="4" spans="1:8" x14ac:dyDescent="0.15">
      <c r="A4" s="160"/>
      <c r="B4" s="161"/>
      <c r="C4" s="162"/>
      <c r="D4" s="163">
        <v>30721</v>
      </c>
      <c r="E4" s="164"/>
      <c r="F4" s="165">
        <v>26897</v>
      </c>
      <c r="G4" s="166"/>
      <c r="H4" s="167"/>
    </row>
    <row r="5" spans="1:8" x14ac:dyDescent="0.15">
      <c r="A5" s="148" t="s">
        <v>552</v>
      </c>
      <c r="B5" s="153"/>
      <c r="C5" s="154"/>
      <c r="D5" s="155">
        <v>36156</v>
      </c>
      <c r="E5" s="156"/>
      <c r="F5" s="157">
        <v>66343</v>
      </c>
      <c r="G5" s="158"/>
      <c r="H5" s="159"/>
    </row>
    <row r="6" spans="1:8" x14ac:dyDescent="0.15">
      <c r="A6" s="160"/>
      <c r="B6" s="161"/>
      <c r="C6" s="162"/>
      <c r="D6" s="163">
        <v>27971</v>
      </c>
      <c r="E6" s="164"/>
      <c r="F6" s="165">
        <v>34529</v>
      </c>
      <c r="G6" s="166"/>
      <c r="H6" s="167"/>
    </row>
    <row r="7" spans="1:8" x14ac:dyDescent="0.15">
      <c r="A7" s="148" t="s">
        <v>553</v>
      </c>
      <c r="B7" s="153"/>
      <c r="C7" s="154"/>
      <c r="D7" s="155">
        <v>76996</v>
      </c>
      <c r="E7" s="156"/>
      <c r="F7" s="157">
        <v>56416</v>
      </c>
      <c r="G7" s="158"/>
      <c r="H7" s="159"/>
    </row>
    <row r="8" spans="1:8" x14ac:dyDescent="0.15">
      <c r="A8" s="160"/>
      <c r="B8" s="161"/>
      <c r="C8" s="162"/>
      <c r="D8" s="163">
        <v>42454</v>
      </c>
      <c r="E8" s="164"/>
      <c r="F8" s="165">
        <v>32623</v>
      </c>
      <c r="G8" s="166"/>
      <c r="H8" s="167"/>
    </row>
    <row r="9" spans="1:8" x14ac:dyDescent="0.15">
      <c r="A9" s="148" t="s">
        <v>554</v>
      </c>
      <c r="B9" s="153"/>
      <c r="C9" s="154"/>
      <c r="D9" s="155">
        <v>49428</v>
      </c>
      <c r="E9" s="156"/>
      <c r="F9" s="157">
        <v>49217</v>
      </c>
      <c r="G9" s="158"/>
      <c r="H9" s="159"/>
    </row>
    <row r="10" spans="1:8" x14ac:dyDescent="0.15">
      <c r="A10" s="160"/>
      <c r="B10" s="161"/>
      <c r="C10" s="162"/>
      <c r="D10" s="163">
        <v>24985</v>
      </c>
      <c r="E10" s="164"/>
      <c r="F10" s="165">
        <v>27232</v>
      </c>
      <c r="G10" s="166"/>
      <c r="H10" s="167"/>
    </row>
    <row r="11" spans="1:8" x14ac:dyDescent="0.15">
      <c r="A11" s="148" t="s">
        <v>555</v>
      </c>
      <c r="B11" s="153"/>
      <c r="C11" s="154"/>
      <c r="D11" s="155">
        <v>39012</v>
      </c>
      <c r="E11" s="156"/>
      <c r="F11" s="157">
        <v>49211</v>
      </c>
      <c r="G11" s="158"/>
      <c r="H11" s="159"/>
    </row>
    <row r="12" spans="1:8" x14ac:dyDescent="0.15">
      <c r="A12" s="160"/>
      <c r="B12" s="161"/>
      <c r="C12" s="168"/>
      <c r="D12" s="163">
        <v>25813</v>
      </c>
      <c r="E12" s="164"/>
      <c r="F12" s="165">
        <v>28367</v>
      </c>
      <c r="G12" s="166"/>
      <c r="H12" s="167"/>
    </row>
    <row r="13" spans="1:8" x14ac:dyDescent="0.15">
      <c r="A13" s="148"/>
      <c r="B13" s="153"/>
      <c r="C13" s="169"/>
      <c r="D13" s="170">
        <v>48950</v>
      </c>
      <c r="E13" s="171"/>
      <c r="F13" s="172">
        <v>53518</v>
      </c>
      <c r="G13" s="173"/>
      <c r="H13" s="159"/>
    </row>
    <row r="14" spans="1:8" x14ac:dyDescent="0.15">
      <c r="A14" s="160"/>
      <c r="B14" s="161"/>
      <c r="C14" s="162"/>
      <c r="D14" s="163">
        <v>30389</v>
      </c>
      <c r="E14" s="164"/>
      <c r="F14" s="165">
        <v>29930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5.19</v>
      </c>
      <c r="C19" s="174">
        <f>ROUND(VALUE(SUBSTITUTE(実質収支比率等に係る経年分析!G$48,"▲","-")),2)</f>
        <v>6.65</v>
      </c>
      <c r="D19" s="174">
        <f>ROUND(VALUE(SUBSTITUTE(実質収支比率等に係る経年分析!H$48,"▲","-")),2)</f>
        <v>4.3099999999999996</v>
      </c>
      <c r="E19" s="174">
        <f>ROUND(VALUE(SUBSTITUTE(実質収支比率等に係る経年分析!I$48,"▲","-")),2)</f>
        <v>4.8099999999999996</v>
      </c>
      <c r="F19" s="174">
        <f>ROUND(VALUE(SUBSTITUTE(実質収支比率等に係る経年分析!J$48,"▲","-")),2)</f>
        <v>6.76</v>
      </c>
    </row>
    <row r="20" spans="1:11" x14ac:dyDescent="0.15">
      <c r="A20" s="174" t="s">
        <v>57</v>
      </c>
      <c r="B20" s="174">
        <f>ROUND(VALUE(SUBSTITUTE(実質収支比率等に係る経年分析!F$47,"▲","-")),2)</f>
        <v>21.13</v>
      </c>
      <c r="C20" s="174">
        <f>ROUND(VALUE(SUBSTITUTE(実質収支比率等に係る経年分析!G$47,"▲","-")),2)</f>
        <v>20.52</v>
      </c>
      <c r="D20" s="174">
        <f>ROUND(VALUE(SUBSTITUTE(実質収支比率等に係る経年分析!H$47,"▲","-")),2)</f>
        <v>18.739999999999998</v>
      </c>
      <c r="E20" s="174">
        <f>ROUND(VALUE(SUBSTITUTE(実質収支比率等に係る経年分析!I$47,"▲","-")),2)</f>
        <v>20.309999999999999</v>
      </c>
      <c r="F20" s="174">
        <f>ROUND(VALUE(SUBSTITUTE(実質収支比率等に係る経年分析!J$47,"▲","-")),2)</f>
        <v>18.23</v>
      </c>
    </row>
    <row r="21" spans="1:11" x14ac:dyDescent="0.15">
      <c r="A21" s="174" t="s">
        <v>58</v>
      </c>
      <c r="B21" s="174">
        <f>IF(ISNUMBER(VALUE(SUBSTITUTE(実質収支比率等に係る経年分析!F$49,"▲","-"))),ROUND(VALUE(SUBSTITUTE(実質収支比率等に係る経年分析!F$49,"▲","-")),2),NA())</f>
        <v>-2.74</v>
      </c>
      <c r="C21" s="174">
        <f>IF(ISNUMBER(VALUE(SUBSTITUTE(実質収支比率等に係る経年分析!G$49,"▲","-"))),ROUND(VALUE(SUBSTITUTE(実質収支比率等に係る経年分析!G$49,"▲","-")),2),NA())</f>
        <v>1.62</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0.17</v>
      </c>
      <c r="F21" s="174">
        <f>IF(ISNUMBER(VALUE(SUBSTITUTE(実質収支比率等に係る経年分析!J$49,"▲","-"))),ROUND(VALUE(SUBSTITUTE(実質収支比率等に係る経年分析!J$49,"▲","-")),2),NA())</f>
        <v>1.06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尾張都市計画事業小牧岩崎山前土地区画整理事業特別会計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4.3099999999999996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11.55</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37.39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38.049999999999997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3752</v>
      </c>
      <c r="E42" s="176"/>
      <c r="F42" s="176"/>
      <c r="G42" s="176">
        <f>'実質公債費比率（分子）の構造'!L$52</f>
        <v>3790</v>
      </c>
      <c r="H42" s="176"/>
      <c r="I42" s="176"/>
      <c r="J42" s="176">
        <f>'実質公債費比率（分子）の構造'!M$52</f>
        <v>3580</v>
      </c>
      <c r="K42" s="176"/>
      <c r="L42" s="176"/>
      <c r="M42" s="176">
        <f>'実質公債費比率（分子）の構造'!N$52</f>
        <v>2981</v>
      </c>
      <c r="N42" s="176"/>
      <c r="O42" s="176"/>
      <c r="P42" s="176">
        <f>'実質公債費比率（分子）の構造'!O$52</f>
        <v>2915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431</v>
      </c>
      <c r="C45" s="176"/>
      <c r="D45" s="176"/>
      <c r="E45" s="176">
        <f>'実質公債費比率（分子）の構造'!L$49</f>
        <v>431</v>
      </c>
      <c r="F45" s="176"/>
      <c r="G45" s="176"/>
      <c r="H45" s="176">
        <f>'実質公債費比率（分子）の構造'!M$49</f>
        <v>441</v>
      </c>
      <c r="I45" s="176"/>
      <c r="J45" s="176"/>
      <c r="K45" s="176">
        <f>'実質公債費比率（分子）の構造'!N$49</f>
        <v>462</v>
      </c>
      <c r="L45" s="176"/>
      <c r="M45" s="176"/>
      <c r="N45" s="176">
        <f>'実質公債費比率（分子）の構造'!O$49</f>
        <v>478</v>
      </c>
      <c r="O45" s="176"/>
      <c r="P45" s="176"/>
    </row>
    <row r="46" spans="1:16" x14ac:dyDescent="0.15">
      <c r="A46" s="176" t="s">
        <v>69</v>
      </c>
      <c r="B46" s="176">
        <f>'実質公債費比率（分子）の構造'!K$48</f>
        <v>1337</v>
      </c>
      <c r="C46" s="176"/>
      <c r="D46" s="176"/>
      <c r="E46" s="176">
        <f>'実質公債費比率（分子）の構造'!L$48</f>
        <v>2000</v>
      </c>
      <c r="F46" s="176"/>
      <c r="G46" s="176"/>
      <c r="H46" s="176">
        <f>'実質公債費比率（分子）の構造'!M$48</f>
        <v>1822</v>
      </c>
      <c r="I46" s="176"/>
      <c r="J46" s="176"/>
      <c r="K46" s="176">
        <f>'実質公債費比率（分子）の構造'!N$48</f>
        <v>1874</v>
      </c>
      <c r="L46" s="176"/>
      <c r="M46" s="176"/>
      <c r="N46" s="176">
        <f>'実質公債費比率（分子）の構造'!O$48</f>
        <v>1640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1811</v>
      </c>
      <c r="C49" s="176"/>
      <c r="D49" s="176"/>
      <c r="E49" s="176">
        <f>'実質公債費比率（分子）の構造'!L$45</f>
        <v>1623</v>
      </c>
      <c r="F49" s="176"/>
      <c r="G49" s="176"/>
      <c r="H49" s="176">
        <f>'実質公債費比率（分子）の構造'!M$45</f>
        <v>1269</v>
      </c>
      <c r="I49" s="176"/>
      <c r="J49" s="176"/>
      <c r="K49" s="176">
        <f>'実質公債費比率（分子）の構造'!N$45</f>
        <v>1191</v>
      </c>
      <c r="L49" s="176"/>
      <c r="M49" s="176"/>
      <c r="N49" s="176">
        <f>'実質公債費比率（分子）の構造'!O$45</f>
        <v>1019</v>
      </c>
      <c r="O49" s="176"/>
      <c r="P49" s="176"/>
    </row>
    <row r="50" spans="1:16" x14ac:dyDescent="0.15">
      <c r="A50" s="176" t="s">
        <v>73</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264</v>
      </c>
      <c r="G50" s="176" t="e">
        <f>NA()</f>
        <v>#N/A</v>
      </c>
      <c r="H50" s="176" t="e">
        <f>NA()</f>
        <v>#N/A</v>
      </c>
      <c r="I50" s="176">
        <f>IF(ISNUMBER('実質公債費比率（分子）の構造'!M$53),'実質公債費比率（分子）の構造'!M$53,NA())</f>
        <v>-48</v>
      </c>
      <c r="J50" s="176" t="e">
        <f>NA()</f>
        <v>#N/A</v>
      </c>
      <c r="K50" s="176" t="e">
        <f>NA()</f>
        <v>#N/A</v>
      </c>
      <c r="L50" s="176">
        <f>IF(ISNUMBER('実質公債費比率（分子）の構造'!N$53),'実質公債費比率（分子）の構造'!N$53,NA())</f>
        <v>546</v>
      </c>
      <c r="M50" s="176" t="e">
        <f>NA()</f>
        <v>#N/A</v>
      </c>
      <c r="N50" s="176" t="e">
        <f>NA()</f>
        <v>#N/A</v>
      </c>
      <c r="O50" s="176">
        <f>IF(ISNUMBER('実質公債費比率（分子）の構造'!O$53),'実質公債費比率（分子）の構造'!O$53,NA())</f>
        <v>222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24339</v>
      </c>
      <c r="E56" s="175"/>
      <c r="F56" s="175"/>
      <c r="G56" s="175">
        <f>'将来負担比率（分子）の構造'!J$52</f>
        <v>22514</v>
      </c>
      <c r="H56" s="175"/>
      <c r="I56" s="175"/>
      <c r="J56" s="175">
        <f>'将来負担比率（分子）の構造'!K$52</f>
        <v>21440</v>
      </c>
      <c r="K56" s="175"/>
      <c r="L56" s="175"/>
      <c r="M56" s="175">
        <f>'将来負担比率（分子）の構造'!L$52</f>
        <v>20298</v>
      </c>
      <c r="N56" s="175"/>
      <c r="O56" s="175"/>
      <c r="P56" s="175">
        <f>'将来負担比率（分子）の構造'!M$52</f>
        <v>18716</v>
      </c>
    </row>
    <row r="57" spans="1:16" x14ac:dyDescent="0.15">
      <c r="A57" s="175" t="s">
        <v>44</v>
      </c>
      <c r="B57" s="175"/>
      <c r="C57" s="175"/>
      <c r="D57" s="175">
        <f>'将来負担比率（分子）の構造'!I$51</f>
        <v>8368</v>
      </c>
      <c r="E57" s="175"/>
      <c r="F57" s="175"/>
      <c r="G57" s="175">
        <f>'将来負担比率（分子）の構造'!J$51</f>
        <v>8329</v>
      </c>
      <c r="H57" s="175"/>
      <c r="I57" s="175"/>
      <c r="J57" s="175">
        <f>'将来負担比率（分子）の構造'!K$51</f>
        <v>7992</v>
      </c>
      <c r="K57" s="175"/>
      <c r="L57" s="175"/>
      <c r="M57" s="175">
        <f>'将来負担比率（分子）の構造'!L$51</f>
        <v>7890</v>
      </c>
      <c r="N57" s="175"/>
      <c r="O57" s="175"/>
      <c r="P57" s="175">
        <f>'将来負担比率（分子）の構造'!M$51</f>
        <v>7498</v>
      </c>
    </row>
    <row r="58" spans="1:16" x14ac:dyDescent="0.15">
      <c r="A58" s="175" t="s">
        <v>43</v>
      </c>
      <c r="B58" s="175"/>
      <c r="C58" s="175"/>
      <c r="D58" s="175">
        <f>'将来負担比率（分子）の構造'!I$50</f>
        <v>26187</v>
      </c>
      <c r="E58" s="175"/>
      <c r="F58" s="175"/>
      <c r="G58" s="175">
        <f>'将来負担比率（分子）の構造'!J$50</f>
        <v>26734</v>
      </c>
      <c r="H58" s="175"/>
      <c r="I58" s="175"/>
      <c r="J58" s="175">
        <f>'将来負担比率（分子）の構造'!K$50</f>
        <v>24417</v>
      </c>
      <c r="K58" s="175"/>
      <c r="L58" s="175"/>
      <c r="M58" s="175">
        <f>'将来負担比率（分子）の構造'!L$50</f>
        <v>25504</v>
      </c>
      <c r="N58" s="175"/>
      <c r="O58" s="175"/>
      <c r="P58" s="175">
        <f>'将来負担比率（分子）の構造'!M$50</f>
        <v>24684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79</v>
      </c>
      <c r="L61" s="175"/>
      <c r="M61" s="175"/>
      <c r="N61" s="175" t="str">
        <f>'将来負担比率（分子）の構造'!M$46</f>
        <v>-</v>
      </c>
      <c r="O61" s="175"/>
      <c r="P61" s="175"/>
    </row>
    <row r="62" spans="1:16" x14ac:dyDescent="0.15">
      <c r="A62" s="175" t="s">
        <v>37</v>
      </c>
      <c r="B62" s="175">
        <f>'将来負担比率（分子）の構造'!I$45</f>
        <v>6194</v>
      </c>
      <c r="C62" s="175"/>
      <c r="D62" s="175"/>
      <c r="E62" s="175">
        <f>'将来負担比率（分子）の構造'!J$45</f>
        <v>6341</v>
      </c>
      <c r="F62" s="175"/>
      <c r="G62" s="175"/>
      <c r="H62" s="175">
        <f>'将来負担比率（分子）の構造'!K$45</f>
        <v>7125</v>
      </c>
      <c r="I62" s="175"/>
      <c r="J62" s="175"/>
      <c r="K62" s="175">
        <f>'将来負担比率（分子）の構造'!L$45</f>
        <v>7219</v>
      </c>
      <c r="L62" s="175"/>
      <c r="M62" s="175"/>
      <c r="N62" s="175">
        <f>'将来負担比率（分子）の構造'!M$45</f>
        <v>7240</v>
      </c>
      <c r="O62" s="175"/>
      <c r="P62" s="175"/>
    </row>
    <row r="63" spans="1:16" x14ac:dyDescent="0.15">
      <c r="A63" s="175" t="s">
        <v>36</v>
      </c>
      <c r="B63" s="175">
        <f>'将来負担比率（分子）の構造'!I$44</f>
        <v>4869</v>
      </c>
      <c r="C63" s="175"/>
      <c r="D63" s="175"/>
      <c r="E63" s="175">
        <f>'将来負担比率（分子）の構造'!J$44</f>
        <v>4465</v>
      </c>
      <c r="F63" s="175"/>
      <c r="G63" s="175"/>
      <c r="H63" s="175">
        <f>'将来負担比率（分子）の構造'!K$44</f>
        <v>4045</v>
      </c>
      <c r="I63" s="175"/>
      <c r="J63" s="175"/>
      <c r="K63" s="175">
        <f>'将来負担比率（分子）の構造'!L$44</f>
        <v>3598</v>
      </c>
      <c r="L63" s="175"/>
      <c r="M63" s="175"/>
      <c r="N63" s="175">
        <f>'将来負担比率（分子）の構造'!M$44</f>
        <v>3141</v>
      </c>
      <c r="O63" s="175"/>
      <c r="P63" s="175"/>
    </row>
    <row r="64" spans="1:16" x14ac:dyDescent="0.15">
      <c r="A64" s="175" t="s">
        <v>35</v>
      </c>
      <c r="B64" s="175">
        <f>'将来負担比率（分子）の構造'!I$43</f>
        <v>24018</v>
      </c>
      <c r="C64" s="175"/>
      <c r="D64" s="175"/>
      <c r="E64" s="175">
        <f>'将来負担比率（分子）の構造'!J$43</f>
        <v>23268</v>
      </c>
      <c r="F64" s="175"/>
      <c r="G64" s="175"/>
      <c r="H64" s="175">
        <f>'将来負担比率（分子）の構造'!K$43</f>
        <v>19695</v>
      </c>
      <c r="I64" s="175"/>
      <c r="J64" s="175"/>
      <c r="K64" s="175">
        <f>'将来負担比率（分子）の構造'!L$43</f>
        <v>16983</v>
      </c>
      <c r="L64" s="175"/>
      <c r="M64" s="175"/>
      <c r="N64" s="175">
        <f>'将来負担比率（分子）の構造'!M$43</f>
        <v>13915</v>
      </c>
      <c r="O64" s="175"/>
      <c r="P64" s="175"/>
    </row>
    <row r="65" spans="1:16" x14ac:dyDescent="0.15">
      <c r="A65" s="175" t="s">
        <v>34</v>
      </c>
      <c r="B65" s="175">
        <f>'将来負担比率（分子）の構造'!I$42</f>
        <v>13</v>
      </c>
      <c r="C65" s="175"/>
      <c r="D65" s="175"/>
      <c r="E65" s="175">
        <f>'将来負担比率（分子）の構造'!J$42</f>
        <v>119</v>
      </c>
      <c r="F65" s="175"/>
      <c r="G65" s="175"/>
      <c r="H65" s="175">
        <f>'将来負担比率（分子）の構造'!K$42</f>
        <v>483</v>
      </c>
      <c r="I65" s="175"/>
      <c r="J65" s="175"/>
      <c r="K65" s="175">
        <f>'将来負担比率（分子）の構造'!L$42</f>
        <v>215</v>
      </c>
      <c r="L65" s="175"/>
      <c r="M65" s="175"/>
      <c r="N65" s="175">
        <f>'将来負担比率（分子）の構造'!M$42</f>
        <v>1</v>
      </c>
      <c r="O65" s="175"/>
      <c r="P65" s="175"/>
    </row>
    <row r="66" spans="1:16" x14ac:dyDescent="0.15">
      <c r="A66" s="175" t="s">
        <v>33</v>
      </c>
      <c r="B66" s="175">
        <f>'将来負担比率（分子）の構造'!I$41</f>
        <v>7686</v>
      </c>
      <c r="C66" s="175"/>
      <c r="D66" s="175"/>
      <c r="E66" s="175">
        <f>'将来負担比率（分子）の構造'!J$41</f>
        <v>6593</v>
      </c>
      <c r="F66" s="175"/>
      <c r="G66" s="175"/>
      <c r="H66" s="175">
        <f>'将来負担比率（分子）の構造'!K$41</f>
        <v>7277</v>
      </c>
      <c r="I66" s="175"/>
      <c r="J66" s="175"/>
      <c r="K66" s="175">
        <f>'将来負担比率（分子）の構造'!L$41</f>
        <v>8355</v>
      </c>
      <c r="L66" s="175"/>
      <c r="M66" s="175"/>
      <c r="N66" s="175">
        <f>'将来負担比率（分子）の構造'!M$41</f>
        <v>8405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6769</v>
      </c>
      <c r="C72" s="179">
        <f>基金残高に係る経年分析!G55</f>
        <v>6777</v>
      </c>
      <c r="D72" s="179">
        <f>基金残高に係る経年分析!H55</f>
        <v>6385</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14602</v>
      </c>
      <c r="C74" s="179">
        <f>基金残高に係る経年分析!G57</f>
        <v>14838</v>
      </c>
      <c r="D74" s="179">
        <f>基金残高に係る経年分析!H57</f>
        <v>14540</v>
      </c>
    </row>
  </sheetData>
  <sheetProtection algorithmName="SHA-512" hashValue="tRk5v/wySmJp9u/HNQUJ4nffLANQsJpmm4c1kqAlDB72uAzBO9WESObnLQHOUeAX5KRMqc/3MT1rprdDPTAA8A==" saltValue="7l+R0PVlSQAlxf5zGf4E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33702069</v>
      </c>
      <c r="S5" s="713"/>
      <c r="T5" s="713"/>
      <c r="U5" s="713"/>
      <c r="V5" s="713"/>
      <c r="W5" s="713"/>
      <c r="X5" s="713"/>
      <c r="Y5" s="738"/>
      <c r="Z5" s="751">
        <v>52.8</v>
      </c>
      <c r="AA5" s="751"/>
      <c r="AB5" s="751"/>
      <c r="AC5" s="751"/>
      <c r="AD5" s="752">
        <v>30822646</v>
      </c>
      <c r="AE5" s="752"/>
      <c r="AF5" s="752"/>
      <c r="AG5" s="752"/>
      <c r="AH5" s="752"/>
      <c r="AI5" s="752"/>
      <c r="AJ5" s="752"/>
      <c r="AK5" s="752"/>
      <c r="AL5" s="739">
        <v>83.4</v>
      </c>
      <c r="AM5" s="721"/>
      <c r="AN5" s="721"/>
      <c r="AO5" s="740"/>
      <c r="AP5" s="715" t="s">
        <v>234</v>
      </c>
      <c r="AQ5" s="716"/>
      <c r="AR5" s="716"/>
      <c r="AS5" s="716"/>
      <c r="AT5" s="716"/>
      <c r="AU5" s="716"/>
      <c r="AV5" s="716"/>
      <c r="AW5" s="716"/>
      <c r="AX5" s="716"/>
      <c r="AY5" s="716"/>
      <c r="AZ5" s="716"/>
      <c r="BA5" s="716"/>
      <c r="BB5" s="716"/>
      <c r="BC5" s="716"/>
      <c r="BD5" s="716"/>
      <c r="BE5" s="716"/>
      <c r="BF5" s="717"/>
      <c r="BG5" s="657">
        <v>31713420</v>
      </c>
      <c r="BH5" s="658"/>
      <c r="BI5" s="658"/>
      <c r="BJ5" s="658"/>
      <c r="BK5" s="658"/>
      <c r="BL5" s="658"/>
      <c r="BM5" s="658"/>
      <c r="BN5" s="659"/>
      <c r="BO5" s="695">
        <v>94.1</v>
      </c>
      <c r="BP5" s="695"/>
      <c r="BQ5" s="695"/>
      <c r="BR5" s="695"/>
      <c r="BS5" s="696">
        <v>890774</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394429</v>
      </c>
      <c r="S6" s="658"/>
      <c r="T6" s="658"/>
      <c r="U6" s="658"/>
      <c r="V6" s="658"/>
      <c r="W6" s="658"/>
      <c r="X6" s="658"/>
      <c r="Y6" s="659"/>
      <c r="Z6" s="695">
        <v>0.6</v>
      </c>
      <c r="AA6" s="695"/>
      <c r="AB6" s="695"/>
      <c r="AC6" s="695"/>
      <c r="AD6" s="696">
        <v>394429</v>
      </c>
      <c r="AE6" s="696"/>
      <c r="AF6" s="696"/>
      <c r="AG6" s="696"/>
      <c r="AH6" s="696"/>
      <c r="AI6" s="696"/>
      <c r="AJ6" s="696"/>
      <c r="AK6" s="696"/>
      <c r="AL6" s="660">
        <v>1.1000000000000001</v>
      </c>
      <c r="AM6" s="661"/>
      <c r="AN6" s="661"/>
      <c r="AO6" s="697"/>
      <c r="AP6" s="654" t="s">
        <v>239</v>
      </c>
      <c r="AQ6" s="655"/>
      <c r="AR6" s="655"/>
      <c r="AS6" s="655"/>
      <c r="AT6" s="655"/>
      <c r="AU6" s="655"/>
      <c r="AV6" s="655"/>
      <c r="AW6" s="655"/>
      <c r="AX6" s="655"/>
      <c r="AY6" s="655"/>
      <c r="AZ6" s="655"/>
      <c r="BA6" s="655"/>
      <c r="BB6" s="655"/>
      <c r="BC6" s="655"/>
      <c r="BD6" s="655"/>
      <c r="BE6" s="655"/>
      <c r="BF6" s="656"/>
      <c r="BG6" s="657">
        <v>31713420</v>
      </c>
      <c r="BH6" s="658"/>
      <c r="BI6" s="658"/>
      <c r="BJ6" s="658"/>
      <c r="BK6" s="658"/>
      <c r="BL6" s="658"/>
      <c r="BM6" s="658"/>
      <c r="BN6" s="659"/>
      <c r="BO6" s="695">
        <v>94.1</v>
      </c>
      <c r="BP6" s="695"/>
      <c r="BQ6" s="695"/>
      <c r="BR6" s="695"/>
      <c r="BS6" s="696">
        <v>890774</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334930</v>
      </c>
      <c r="CS6" s="658"/>
      <c r="CT6" s="658"/>
      <c r="CU6" s="658"/>
      <c r="CV6" s="658"/>
      <c r="CW6" s="658"/>
      <c r="CX6" s="658"/>
      <c r="CY6" s="659"/>
      <c r="CZ6" s="739">
        <v>0.5</v>
      </c>
      <c r="DA6" s="721"/>
      <c r="DB6" s="721"/>
      <c r="DC6" s="741"/>
      <c r="DD6" s="663" t="s">
        <v>241</v>
      </c>
      <c r="DE6" s="658"/>
      <c r="DF6" s="658"/>
      <c r="DG6" s="658"/>
      <c r="DH6" s="658"/>
      <c r="DI6" s="658"/>
      <c r="DJ6" s="658"/>
      <c r="DK6" s="658"/>
      <c r="DL6" s="658"/>
      <c r="DM6" s="658"/>
      <c r="DN6" s="658"/>
      <c r="DO6" s="658"/>
      <c r="DP6" s="659"/>
      <c r="DQ6" s="663">
        <v>334930</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10777</v>
      </c>
      <c r="S7" s="658"/>
      <c r="T7" s="658"/>
      <c r="U7" s="658"/>
      <c r="V7" s="658"/>
      <c r="W7" s="658"/>
      <c r="X7" s="658"/>
      <c r="Y7" s="659"/>
      <c r="Z7" s="695">
        <v>0</v>
      </c>
      <c r="AA7" s="695"/>
      <c r="AB7" s="695"/>
      <c r="AC7" s="695"/>
      <c r="AD7" s="696">
        <v>10777</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13747782</v>
      </c>
      <c r="BH7" s="658"/>
      <c r="BI7" s="658"/>
      <c r="BJ7" s="658"/>
      <c r="BK7" s="658"/>
      <c r="BL7" s="658"/>
      <c r="BM7" s="658"/>
      <c r="BN7" s="659"/>
      <c r="BO7" s="695">
        <v>40.799999999999997</v>
      </c>
      <c r="BP7" s="695"/>
      <c r="BQ7" s="695"/>
      <c r="BR7" s="695"/>
      <c r="BS7" s="696">
        <v>890774</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6225647</v>
      </c>
      <c r="CS7" s="658"/>
      <c r="CT7" s="658"/>
      <c r="CU7" s="658"/>
      <c r="CV7" s="658"/>
      <c r="CW7" s="658"/>
      <c r="CX7" s="658"/>
      <c r="CY7" s="659"/>
      <c r="CZ7" s="695">
        <v>10.199999999999999</v>
      </c>
      <c r="DA7" s="695"/>
      <c r="DB7" s="695"/>
      <c r="DC7" s="695"/>
      <c r="DD7" s="663">
        <v>191596</v>
      </c>
      <c r="DE7" s="658"/>
      <c r="DF7" s="658"/>
      <c r="DG7" s="658"/>
      <c r="DH7" s="658"/>
      <c r="DI7" s="658"/>
      <c r="DJ7" s="658"/>
      <c r="DK7" s="658"/>
      <c r="DL7" s="658"/>
      <c r="DM7" s="658"/>
      <c r="DN7" s="658"/>
      <c r="DO7" s="658"/>
      <c r="DP7" s="659"/>
      <c r="DQ7" s="663">
        <v>5509266</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189093</v>
      </c>
      <c r="S8" s="658"/>
      <c r="T8" s="658"/>
      <c r="U8" s="658"/>
      <c r="V8" s="658"/>
      <c r="W8" s="658"/>
      <c r="X8" s="658"/>
      <c r="Y8" s="659"/>
      <c r="Z8" s="695">
        <v>0.3</v>
      </c>
      <c r="AA8" s="695"/>
      <c r="AB8" s="695"/>
      <c r="AC8" s="695"/>
      <c r="AD8" s="696">
        <v>189093</v>
      </c>
      <c r="AE8" s="696"/>
      <c r="AF8" s="696"/>
      <c r="AG8" s="696"/>
      <c r="AH8" s="696"/>
      <c r="AI8" s="696"/>
      <c r="AJ8" s="696"/>
      <c r="AK8" s="696"/>
      <c r="AL8" s="660">
        <v>0.5</v>
      </c>
      <c r="AM8" s="661"/>
      <c r="AN8" s="661"/>
      <c r="AO8" s="697"/>
      <c r="AP8" s="654" t="s">
        <v>246</v>
      </c>
      <c r="AQ8" s="655"/>
      <c r="AR8" s="655"/>
      <c r="AS8" s="655"/>
      <c r="AT8" s="655"/>
      <c r="AU8" s="655"/>
      <c r="AV8" s="655"/>
      <c r="AW8" s="655"/>
      <c r="AX8" s="655"/>
      <c r="AY8" s="655"/>
      <c r="AZ8" s="655"/>
      <c r="BA8" s="655"/>
      <c r="BB8" s="655"/>
      <c r="BC8" s="655"/>
      <c r="BD8" s="655"/>
      <c r="BE8" s="655"/>
      <c r="BF8" s="656"/>
      <c r="BG8" s="657">
        <v>293015</v>
      </c>
      <c r="BH8" s="658"/>
      <c r="BI8" s="658"/>
      <c r="BJ8" s="658"/>
      <c r="BK8" s="658"/>
      <c r="BL8" s="658"/>
      <c r="BM8" s="658"/>
      <c r="BN8" s="659"/>
      <c r="BO8" s="695">
        <v>0.9</v>
      </c>
      <c r="BP8" s="695"/>
      <c r="BQ8" s="695"/>
      <c r="BR8" s="695"/>
      <c r="BS8" s="696" t="s">
        <v>241</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25584951</v>
      </c>
      <c r="CS8" s="658"/>
      <c r="CT8" s="658"/>
      <c r="CU8" s="658"/>
      <c r="CV8" s="658"/>
      <c r="CW8" s="658"/>
      <c r="CX8" s="658"/>
      <c r="CY8" s="659"/>
      <c r="CZ8" s="695">
        <v>42</v>
      </c>
      <c r="DA8" s="695"/>
      <c r="DB8" s="695"/>
      <c r="DC8" s="695"/>
      <c r="DD8" s="663">
        <v>1207896</v>
      </c>
      <c r="DE8" s="658"/>
      <c r="DF8" s="658"/>
      <c r="DG8" s="658"/>
      <c r="DH8" s="658"/>
      <c r="DI8" s="658"/>
      <c r="DJ8" s="658"/>
      <c r="DK8" s="658"/>
      <c r="DL8" s="658"/>
      <c r="DM8" s="658"/>
      <c r="DN8" s="658"/>
      <c r="DO8" s="658"/>
      <c r="DP8" s="659"/>
      <c r="DQ8" s="663">
        <v>13399183</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130090</v>
      </c>
      <c r="S9" s="658"/>
      <c r="T9" s="658"/>
      <c r="U9" s="658"/>
      <c r="V9" s="658"/>
      <c r="W9" s="658"/>
      <c r="X9" s="658"/>
      <c r="Y9" s="659"/>
      <c r="Z9" s="695">
        <v>0.2</v>
      </c>
      <c r="AA9" s="695"/>
      <c r="AB9" s="695"/>
      <c r="AC9" s="695"/>
      <c r="AD9" s="696">
        <v>130090</v>
      </c>
      <c r="AE9" s="696"/>
      <c r="AF9" s="696"/>
      <c r="AG9" s="696"/>
      <c r="AH9" s="696"/>
      <c r="AI9" s="696"/>
      <c r="AJ9" s="696"/>
      <c r="AK9" s="696"/>
      <c r="AL9" s="660">
        <v>0.4</v>
      </c>
      <c r="AM9" s="661"/>
      <c r="AN9" s="661"/>
      <c r="AO9" s="697"/>
      <c r="AP9" s="654" t="s">
        <v>249</v>
      </c>
      <c r="AQ9" s="655"/>
      <c r="AR9" s="655"/>
      <c r="AS9" s="655"/>
      <c r="AT9" s="655"/>
      <c r="AU9" s="655"/>
      <c r="AV9" s="655"/>
      <c r="AW9" s="655"/>
      <c r="AX9" s="655"/>
      <c r="AY9" s="655"/>
      <c r="AZ9" s="655"/>
      <c r="BA9" s="655"/>
      <c r="BB9" s="655"/>
      <c r="BC9" s="655"/>
      <c r="BD9" s="655"/>
      <c r="BE9" s="655"/>
      <c r="BF9" s="656"/>
      <c r="BG9" s="657">
        <v>9446142</v>
      </c>
      <c r="BH9" s="658"/>
      <c r="BI9" s="658"/>
      <c r="BJ9" s="658"/>
      <c r="BK9" s="658"/>
      <c r="BL9" s="658"/>
      <c r="BM9" s="658"/>
      <c r="BN9" s="659"/>
      <c r="BO9" s="695">
        <v>28</v>
      </c>
      <c r="BP9" s="695"/>
      <c r="BQ9" s="695"/>
      <c r="BR9" s="695"/>
      <c r="BS9" s="696" t="s">
        <v>241</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7323139</v>
      </c>
      <c r="CS9" s="658"/>
      <c r="CT9" s="658"/>
      <c r="CU9" s="658"/>
      <c r="CV9" s="658"/>
      <c r="CW9" s="658"/>
      <c r="CX9" s="658"/>
      <c r="CY9" s="659"/>
      <c r="CZ9" s="695">
        <v>12</v>
      </c>
      <c r="DA9" s="695"/>
      <c r="DB9" s="695"/>
      <c r="DC9" s="695"/>
      <c r="DD9" s="663">
        <v>30749</v>
      </c>
      <c r="DE9" s="658"/>
      <c r="DF9" s="658"/>
      <c r="DG9" s="658"/>
      <c r="DH9" s="658"/>
      <c r="DI9" s="658"/>
      <c r="DJ9" s="658"/>
      <c r="DK9" s="658"/>
      <c r="DL9" s="658"/>
      <c r="DM9" s="658"/>
      <c r="DN9" s="658"/>
      <c r="DO9" s="658"/>
      <c r="DP9" s="659"/>
      <c r="DQ9" s="663">
        <v>6172013</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190</v>
      </c>
      <c r="S10" s="658"/>
      <c r="T10" s="658"/>
      <c r="U10" s="658"/>
      <c r="V10" s="658"/>
      <c r="W10" s="658"/>
      <c r="X10" s="658"/>
      <c r="Y10" s="659"/>
      <c r="Z10" s="695" t="s">
        <v>241</v>
      </c>
      <c r="AA10" s="695"/>
      <c r="AB10" s="695"/>
      <c r="AC10" s="695"/>
      <c r="AD10" s="696" t="s">
        <v>241</v>
      </c>
      <c r="AE10" s="696"/>
      <c r="AF10" s="696"/>
      <c r="AG10" s="696"/>
      <c r="AH10" s="696"/>
      <c r="AI10" s="696"/>
      <c r="AJ10" s="696"/>
      <c r="AK10" s="696"/>
      <c r="AL10" s="660" t="s">
        <v>241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718862</v>
      </c>
      <c r="BH10" s="658"/>
      <c r="BI10" s="658"/>
      <c r="BJ10" s="658"/>
      <c r="BK10" s="658"/>
      <c r="BL10" s="658"/>
      <c r="BM10" s="658"/>
      <c r="BN10" s="659"/>
      <c r="BO10" s="695">
        <v>2.1</v>
      </c>
      <c r="BP10" s="695"/>
      <c r="BQ10" s="695"/>
      <c r="BR10" s="695"/>
      <c r="BS10" s="696" t="s">
        <v>241</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153507</v>
      </c>
      <c r="CS10" s="658"/>
      <c r="CT10" s="658"/>
      <c r="CU10" s="658"/>
      <c r="CV10" s="658"/>
      <c r="CW10" s="658"/>
      <c r="CX10" s="658"/>
      <c r="CY10" s="659"/>
      <c r="CZ10" s="695">
        <v>0.3</v>
      </c>
      <c r="DA10" s="695"/>
      <c r="DB10" s="695"/>
      <c r="DC10" s="695"/>
      <c r="DD10" s="663">
        <v>3285</v>
      </c>
      <c r="DE10" s="658"/>
      <c r="DF10" s="658"/>
      <c r="DG10" s="658"/>
      <c r="DH10" s="658"/>
      <c r="DI10" s="658"/>
      <c r="DJ10" s="658"/>
      <c r="DK10" s="658"/>
      <c r="DL10" s="658"/>
      <c r="DM10" s="658"/>
      <c r="DN10" s="658"/>
      <c r="DO10" s="658"/>
      <c r="DP10" s="659"/>
      <c r="DQ10" s="663">
        <v>128920</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4072023</v>
      </c>
      <c r="S11" s="658"/>
      <c r="T11" s="658"/>
      <c r="U11" s="658"/>
      <c r="V11" s="658"/>
      <c r="W11" s="658"/>
      <c r="X11" s="658"/>
      <c r="Y11" s="659"/>
      <c r="Z11" s="660">
        <v>6.4</v>
      </c>
      <c r="AA11" s="661"/>
      <c r="AB11" s="661"/>
      <c r="AC11" s="662"/>
      <c r="AD11" s="663">
        <v>4072023</v>
      </c>
      <c r="AE11" s="658"/>
      <c r="AF11" s="658"/>
      <c r="AG11" s="658"/>
      <c r="AH11" s="658"/>
      <c r="AI11" s="658"/>
      <c r="AJ11" s="658"/>
      <c r="AK11" s="659"/>
      <c r="AL11" s="660">
        <v>11</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3289763</v>
      </c>
      <c r="BH11" s="658"/>
      <c r="BI11" s="658"/>
      <c r="BJ11" s="658"/>
      <c r="BK11" s="658"/>
      <c r="BL11" s="658"/>
      <c r="BM11" s="658"/>
      <c r="BN11" s="659"/>
      <c r="BO11" s="695">
        <v>9.8000000000000007</v>
      </c>
      <c r="BP11" s="695"/>
      <c r="BQ11" s="695"/>
      <c r="BR11" s="695"/>
      <c r="BS11" s="696">
        <v>890774</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365009</v>
      </c>
      <c r="CS11" s="658"/>
      <c r="CT11" s="658"/>
      <c r="CU11" s="658"/>
      <c r="CV11" s="658"/>
      <c r="CW11" s="658"/>
      <c r="CX11" s="658"/>
      <c r="CY11" s="659"/>
      <c r="CZ11" s="695">
        <v>0.6</v>
      </c>
      <c r="DA11" s="695"/>
      <c r="DB11" s="695"/>
      <c r="DC11" s="695"/>
      <c r="DD11" s="663">
        <v>74393</v>
      </c>
      <c r="DE11" s="658"/>
      <c r="DF11" s="658"/>
      <c r="DG11" s="658"/>
      <c r="DH11" s="658"/>
      <c r="DI11" s="658"/>
      <c r="DJ11" s="658"/>
      <c r="DK11" s="658"/>
      <c r="DL11" s="658"/>
      <c r="DM11" s="658"/>
      <c r="DN11" s="658"/>
      <c r="DO11" s="658"/>
      <c r="DP11" s="659"/>
      <c r="DQ11" s="663">
        <v>324584</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v>6799</v>
      </c>
      <c r="S12" s="658"/>
      <c r="T12" s="658"/>
      <c r="U12" s="658"/>
      <c r="V12" s="658"/>
      <c r="W12" s="658"/>
      <c r="X12" s="658"/>
      <c r="Y12" s="659"/>
      <c r="Z12" s="695">
        <v>0</v>
      </c>
      <c r="AA12" s="695"/>
      <c r="AB12" s="695"/>
      <c r="AC12" s="695"/>
      <c r="AD12" s="696">
        <v>6799</v>
      </c>
      <c r="AE12" s="696"/>
      <c r="AF12" s="696"/>
      <c r="AG12" s="696"/>
      <c r="AH12" s="696"/>
      <c r="AI12" s="696"/>
      <c r="AJ12" s="696"/>
      <c r="AK12" s="696"/>
      <c r="AL12" s="660">
        <v>0</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16395905</v>
      </c>
      <c r="BH12" s="658"/>
      <c r="BI12" s="658"/>
      <c r="BJ12" s="658"/>
      <c r="BK12" s="658"/>
      <c r="BL12" s="658"/>
      <c r="BM12" s="658"/>
      <c r="BN12" s="659"/>
      <c r="BO12" s="695">
        <v>48.6</v>
      </c>
      <c r="BP12" s="695"/>
      <c r="BQ12" s="695"/>
      <c r="BR12" s="695"/>
      <c r="BS12" s="696" t="s">
        <v>190</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1908754</v>
      </c>
      <c r="CS12" s="658"/>
      <c r="CT12" s="658"/>
      <c r="CU12" s="658"/>
      <c r="CV12" s="658"/>
      <c r="CW12" s="658"/>
      <c r="CX12" s="658"/>
      <c r="CY12" s="659"/>
      <c r="CZ12" s="695">
        <v>3.1</v>
      </c>
      <c r="DA12" s="695"/>
      <c r="DB12" s="695"/>
      <c r="DC12" s="695"/>
      <c r="DD12" s="663">
        <v>96434</v>
      </c>
      <c r="DE12" s="658"/>
      <c r="DF12" s="658"/>
      <c r="DG12" s="658"/>
      <c r="DH12" s="658"/>
      <c r="DI12" s="658"/>
      <c r="DJ12" s="658"/>
      <c r="DK12" s="658"/>
      <c r="DL12" s="658"/>
      <c r="DM12" s="658"/>
      <c r="DN12" s="658"/>
      <c r="DO12" s="658"/>
      <c r="DP12" s="659"/>
      <c r="DQ12" s="663">
        <v>848968</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241</v>
      </c>
      <c r="AA13" s="695"/>
      <c r="AB13" s="695"/>
      <c r="AC13" s="695"/>
      <c r="AD13" s="696" t="s">
        <v>241</v>
      </c>
      <c r="AE13" s="696"/>
      <c r="AF13" s="696"/>
      <c r="AG13" s="696"/>
      <c r="AH13" s="696"/>
      <c r="AI13" s="696"/>
      <c r="AJ13" s="696"/>
      <c r="AK13" s="696"/>
      <c r="AL13" s="660" t="s">
        <v>190</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16235788</v>
      </c>
      <c r="BH13" s="658"/>
      <c r="BI13" s="658"/>
      <c r="BJ13" s="658"/>
      <c r="BK13" s="658"/>
      <c r="BL13" s="658"/>
      <c r="BM13" s="658"/>
      <c r="BN13" s="659"/>
      <c r="BO13" s="695">
        <v>48.2</v>
      </c>
      <c r="BP13" s="695"/>
      <c r="BQ13" s="695"/>
      <c r="BR13" s="695"/>
      <c r="BS13" s="696" t="s">
        <v>241</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6393114</v>
      </c>
      <c r="CS13" s="658"/>
      <c r="CT13" s="658"/>
      <c r="CU13" s="658"/>
      <c r="CV13" s="658"/>
      <c r="CW13" s="658"/>
      <c r="CX13" s="658"/>
      <c r="CY13" s="659"/>
      <c r="CZ13" s="695">
        <v>10.5</v>
      </c>
      <c r="DA13" s="695"/>
      <c r="DB13" s="695"/>
      <c r="DC13" s="695"/>
      <c r="DD13" s="663">
        <v>2278360</v>
      </c>
      <c r="DE13" s="658"/>
      <c r="DF13" s="658"/>
      <c r="DG13" s="658"/>
      <c r="DH13" s="658"/>
      <c r="DI13" s="658"/>
      <c r="DJ13" s="658"/>
      <c r="DK13" s="658"/>
      <c r="DL13" s="658"/>
      <c r="DM13" s="658"/>
      <c r="DN13" s="658"/>
      <c r="DO13" s="658"/>
      <c r="DP13" s="659"/>
      <c r="DQ13" s="663">
        <v>5189693</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v>6</v>
      </c>
      <c r="S14" s="658"/>
      <c r="T14" s="658"/>
      <c r="U14" s="658"/>
      <c r="V14" s="658"/>
      <c r="W14" s="658"/>
      <c r="X14" s="658"/>
      <c r="Y14" s="659"/>
      <c r="Z14" s="695">
        <v>0</v>
      </c>
      <c r="AA14" s="695"/>
      <c r="AB14" s="695"/>
      <c r="AC14" s="695"/>
      <c r="AD14" s="696">
        <v>6</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390267</v>
      </c>
      <c r="BH14" s="658"/>
      <c r="BI14" s="658"/>
      <c r="BJ14" s="658"/>
      <c r="BK14" s="658"/>
      <c r="BL14" s="658"/>
      <c r="BM14" s="658"/>
      <c r="BN14" s="659"/>
      <c r="BO14" s="695">
        <v>1.2</v>
      </c>
      <c r="BP14" s="695"/>
      <c r="BQ14" s="695"/>
      <c r="BR14" s="695"/>
      <c r="BS14" s="696" t="s">
        <v>241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1610330</v>
      </c>
      <c r="CS14" s="658"/>
      <c r="CT14" s="658"/>
      <c r="CU14" s="658"/>
      <c r="CV14" s="658"/>
      <c r="CW14" s="658"/>
      <c r="CX14" s="658"/>
      <c r="CY14" s="659"/>
      <c r="CZ14" s="695">
        <v>2.6</v>
      </c>
      <c r="DA14" s="695"/>
      <c r="DB14" s="695"/>
      <c r="DC14" s="695"/>
      <c r="DD14" s="663">
        <v>50901</v>
      </c>
      <c r="DE14" s="658"/>
      <c r="DF14" s="658"/>
      <c r="DG14" s="658"/>
      <c r="DH14" s="658"/>
      <c r="DI14" s="658"/>
      <c r="DJ14" s="658"/>
      <c r="DK14" s="658"/>
      <c r="DL14" s="658"/>
      <c r="DM14" s="658"/>
      <c r="DN14" s="658"/>
      <c r="DO14" s="658"/>
      <c r="DP14" s="659"/>
      <c r="DQ14" s="663">
        <v>1456694</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241</v>
      </c>
      <c r="AE15" s="696"/>
      <c r="AF15" s="696"/>
      <c r="AG15" s="696"/>
      <c r="AH15" s="696"/>
      <c r="AI15" s="696"/>
      <c r="AJ15" s="696"/>
      <c r="AK15" s="696"/>
      <c r="AL15" s="660" t="s">
        <v>241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1179466</v>
      </c>
      <c r="BH15" s="658"/>
      <c r="BI15" s="658"/>
      <c r="BJ15" s="658"/>
      <c r="BK15" s="658"/>
      <c r="BL15" s="658"/>
      <c r="BM15" s="658"/>
      <c r="BN15" s="659"/>
      <c r="BO15" s="695">
        <v>3.5</v>
      </c>
      <c r="BP15" s="695"/>
      <c r="BQ15" s="695"/>
      <c r="BR15" s="695"/>
      <c r="BS15" s="696" t="s">
        <v>241</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9688898</v>
      </c>
      <c r="CS15" s="658"/>
      <c r="CT15" s="658"/>
      <c r="CU15" s="658"/>
      <c r="CV15" s="658"/>
      <c r="CW15" s="658"/>
      <c r="CX15" s="658"/>
      <c r="CY15" s="659"/>
      <c r="CZ15" s="695">
        <v>15.9</v>
      </c>
      <c r="DA15" s="695"/>
      <c r="DB15" s="695"/>
      <c r="DC15" s="695"/>
      <c r="DD15" s="663">
        <v>1935183</v>
      </c>
      <c r="DE15" s="658"/>
      <c r="DF15" s="658"/>
      <c r="DG15" s="658"/>
      <c r="DH15" s="658"/>
      <c r="DI15" s="658"/>
      <c r="DJ15" s="658"/>
      <c r="DK15" s="658"/>
      <c r="DL15" s="658"/>
      <c r="DM15" s="658"/>
      <c r="DN15" s="658"/>
      <c r="DO15" s="658"/>
      <c r="DP15" s="659"/>
      <c r="DQ15" s="663">
        <v>6738825</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93860</v>
      </c>
      <c r="S16" s="658"/>
      <c r="T16" s="658"/>
      <c r="U16" s="658"/>
      <c r="V16" s="658"/>
      <c r="W16" s="658"/>
      <c r="X16" s="658"/>
      <c r="Y16" s="659"/>
      <c r="Z16" s="695">
        <v>0.1</v>
      </c>
      <c r="AA16" s="695"/>
      <c r="AB16" s="695"/>
      <c r="AC16" s="695"/>
      <c r="AD16" s="696">
        <v>93860</v>
      </c>
      <c r="AE16" s="696"/>
      <c r="AF16" s="696"/>
      <c r="AG16" s="696"/>
      <c r="AH16" s="696"/>
      <c r="AI16" s="696"/>
      <c r="AJ16" s="696"/>
      <c r="AK16" s="696"/>
      <c r="AL16" s="660">
        <v>0.3</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241</v>
      </c>
      <c r="BH16" s="658"/>
      <c r="BI16" s="658"/>
      <c r="BJ16" s="658"/>
      <c r="BK16" s="658"/>
      <c r="BL16" s="658"/>
      <c r="BM16" s="658"/>
      <c r="BN16" s="659"/>
      <c r="BO16" s="695" t="s">
        <v>241</v>
      </c>
      <c r="BP16" s="695"/>
      <c r="BQ16" s="695"/>
      <c r="BR16" s="695"/>
      <c r="BS16" s="696" t="s">
        <v>241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v>1420</v>
      </c>
      <c r="CS16" s="658"/>
      <c r="CT16" s="658"/>
      <c r="CU16" s="658"/>
      <c r="CV16" s="658"/>
      <c r="CW16" s="658"/>
      <c r="CX16" s="658"/>
      <c r="CY16" s="659"/>
      <c r="CZ16" s="695">
        <v>0</v>
      </c>
      <c r="DA16" s="695"/>
      <c r="DB16" s="695"/>
      <c r="DC16" s="695"/>
      <c r="DD16" s="663" t="s">
        <v>241</v>
      </c>
      <c r="DE16" s="658"/>
      <c r="DF16" s="658"/>
      <c r="DG16" s="658"/>
      <c r="DH16" s="658"/>
      <c r="DI16" s="658"/>
      <c r="DJ16" s="658"/>
      <c r="DK16" s="658"/>
      <c r="DL16" s="658"/>
      <c r="DM16" s="658"/>
      <c r="DN16" s="658"/>
      <c r="DO16" s="658"/>
      <c r="DP16" s="659"/>
      <c r="DQ16" s="663">
        <v>981</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731929</v>
      </c>
      <c r="S17" s="658"/>
      <c r="T17" s="658"/>
      <c r="U17" s="658"/>
      <c r="V17" s="658"/>
      <c r="W17" s="658"/>
      <c r="X17" s="658"/>
      <c r="Y17" s="659"/>
      <c r="Z17" s="695">
        <v>1.1000000000000001</v>
      </c>
      <c r="AA17" s="695"/>
      <c r="AB17" s="695"/>
      <c r="AC17" s="695"/>
      <c r="AD17" s="696">
        <v>731929</v>
      </c>
      <c r="AE17" s="696"/>
      <c r="AF17" s="696"/>
      <c r="AG17" s="696"/>
      <c r="AH17" s="696"/>
      <c r="AI17" s="696"/>
      <c r="AJ17" s="696"/>
      <c r="AK17" s="696"/>
      <c r="AL17" s="660">
        <v>2</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241</v>
      </c>
      <c r="BH17" s="658"/>
      <c r="BI17" s="658"/>
      <c r="BJ17" s="658"/>
      <c r="BK17" s="658"/>
      <c r="BL17" s="658"/>
      <c r="BM17" s="658"/>
      <c r="BN17" s="659"/>
      <c r="BO17" s="695" t="s">
        <v>190</v>
      </c>
      <c r="BP17" s="695"/>
      <c r="BQ17" s="695"/>
      <c r="BR17" s="695"/>
      <c r="BS17" s="696" t="s">
        <v>241</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1320134</v>
      </c>
      <c r="CS17" s="658"/>
      <c r="CT17" s="658"/>
      <c r="CU17" s="658"/>
      <c r="CV17" s="658"/>
      <c r="CW17" s="658"/>
      <c r="CX17" s="658"/>
      <c r="CY17" s="659"/>
      <c r="CZ17" s="695">
        <v>2.2000000000000002</v>
      </c>
      <c r="DA17" s="695"/>
      <c r="DB17" s="695"/>
      <c r="DC17" s="695"/>
      <c r="DD17" s="663" t="s">
        <v>241</v>
      </c>
      <c r="DE17" s="658"/>
      <c r="DF17" s="658"/>
      <c r="DG17" s="658"/>
      <c r="DH17" s="658"/>
      <c r="DI17" s="658"/>
      <c r="DJ17" s="658"/>
      <c r="DK17" s="658"/>
      <c r="DL17" s="658"/>
      <c r="DM17" s="658"/>
      <c r="DN17" s="658"/>
      <c r="DO17" s="658"/>
      <c r="DP17" s="659"/>
      <c r="DQ17" s="663">
        <v>1305513</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207890</v>
      </c>
      <c r="S18" s="658"/>
      <c r="T18" s="658"/>
      <c r="U18" s="658"/>
      <c r="V18" s="658"/>
      <c r="W18" s="658"/>
      <c r="X18" s="658"/>
      <c r="Y18" s="659"/>
      <c r="Z18" s="695">
        <v>0.3</v>
      </c>
      <c r="AA18" s="695"/>
      <c r="AB18" s="695"/>
      <c r="AC18" s="695"/>
      <c r="AD18" s="696">
        <v>207890</v>
      </c>
      <c r="AE18" s="696"/>
      <c r="AF18" s="696"/>
      <c r="AG18" s="696"/>
      <c r="AH18" s="696"/>
      <c r="AI18" s="696"/>
      <c r="AJ18" s="696"/>
      <c r="AK18" s="696"/>
      <c r="AL18" s="660">
        <v>0.6</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241</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190</v>
      </c>
      <c r="CS18" s="658"/>
      <c r="CT18" s="658"/>
      <c r="CU18" s="658"/>
      <c r="CV18" s="658"/>
      <c r="CW18" s="658"/>
      <c r="CX18" s="658"/>
      <c r="CY18" s="659"/>
      <c r="CZ18" s="695" t="s">
        <v>241</v>
      </c>
      <c r="DA18" s="695"/>
      <c r="DB18" s="695"/>
      <c r="DC18" s="695"/>
      <c r="DD18" s="663" t="s">
        <v>241</v>
      </c>
      <c r="DE18" s="658"/>
      <c r="DF18" s="658"/>
      <c r="DG18" s="658"/>
      <c r="DH18" s="658"/>
      <c r="DI18" s="658"/>
      <c r="DJ18" s="658"/>
      <c r="DK18" s="658"/>
      <c r="DL18" s="658"/>
      <c r="DM18" s="658"/>
      <c r="DN18" s="658"/>
      <c r="DO18" s="658"/>
      <c r="DP18" s="659"/>
      <c r="DQ18" s="663" t="s">
        <v>190</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183890</v>
      </c>
      <c r="S19" s="658"/>
      <c r="T19" s="658"/>
      <c r="U19" s="658"/>
      <c r="V19" s="658"/>
      <c r="W19" s="658"/>
      <c r="X19" s="658"/>
      <c r="Y19" s="659"/>
      <c r="Z19" s="695">
        <v>0.3</v>
      </c>
      <c r="AA19" s="695"/>
      <c r="AB19" s="695"/>
      <c r="AC19" s="695"/>
      <c r="AD19" s="696">
        <v>183890</v>
      </c>
      <c r="AE19" s="696"/>
      <c r="AF19" s="696"/>
      <c r="AG19" s="696"/>
      <c r="AH19" s="696"/>
      <c r="AI19" s="696"/>
      <c r="AJ19" s="696"/>
      <c r="AK19" s="696"/>
      <c r="AL19" s="660">
        <v>0.5</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1988649</v>
      </c>
      <c r="BH19" s="658"/>
      <c r="BI19" s="658"/>
      <c r="BJ19" s="658"/>
      <c r="BK19" s="658"/>
      <c r="BL19" s="658"/>
      <c r="BM19" s="658"/>
      <c r="BN19" s="659"/>
      <c r="BO19" s="695">
        <v>5.9</v>
      </c>
      <c r="BP19" s="695"/>
      <c r="BQ19" s="695"/>
      <c r="BR19" s="695"/>
      <c r="BS19" s="696" t="s">
        <v>190</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190</v>
      </c>
      <c r="DA19" s="695"/>
      <c r="DB19" s="695"/>
      <c r="DC19" s="695"/>
      <c r="DD19" s="663" t="s">
        <v>241</v>
      </c>
      <c r="DE19" s="658"/>
      <c r="DF19" s="658"/>
      <c r="DG19" s="658"/>
      <c r="DH19" s="658"/>
      <c r="DI19" s="658"/>
      <c r="DJ19" s="658"/>
      <c r="DK19" s="658"/>
      <c r="DL19" s="658"/>
      <c r="DM19" s="658"/>
      <c r="DN19" s="658"/>
      <c r="DO19" s="658"/>
      <c r="DP19" s="659"/>
      <c r="DQ19" s="663" t="s">
        <v>241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24000</v>
      </c>
      <c r="S20" s="658"/>
      <c r="T20" s="658"/>
      <c r="U20" s="658"/>
      <c r="V20" s="658"/>
      <c r="W20" s="658"/>
      <c r="X20" s="658"/>
      <c r="Y20" s="659"/>
      <c r="Z20" s="695">
        <v>0</v>
      </c>
      <c r="AA20" s="695"/>
      <c r="AB20" s="695"/>
      <c r="AC20" s="695"/>
      <c r="AD20" s="696">
        <v>24000</v>
      </c>
      <c r="AE20" s="696"/>
      <c r="AF20" s="696"/>
      <c r="AG20" s="696"/>
      <c r="AH20" s="696"/>
      <c r="AI20" s="696"/>
      <c r="AJ20" s="696"/>
      <c r="AK20" s="696"/>
      <c r="AL20" s="660">
        <v>0.1</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1988649</v>
      </c>
      <c r="BH20" s="658"/>
      <c r="BI20" s="658"/>
      <c r="BJ20" s="658"/>
      <c r="BK20" s="658"/>
      <c r="BL20" s="658"/>
      <c r="BM20" s="658"/>
      <c r="BN20" s="659"/>
      <c r="BO20" s="695">
        <v>5.9</v>
      </c>
      <c r="BP20" s="695"/>
      <c r="BQ20" s="695"/>
      <c r="BR20" s="695"/>
      <c r="BS20" s="696" t="s">
        <v>190</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60909833</v>
      </c>
      <c r="CS20" s="658"/>
      <c r="CT20" s="658"/>
      <c r="CU20" s="658"/>
      <c r="CV20" s="658"/>
      <c r="CW20" s="658"/>
      <c r="CX20" s="658"/>
      <c r="CY20" s="659"/>
      <c r="CZ20" s="695">
        <v>100</v>
      </c>
      <c r="DA20" s="695"/>
      <c r="DB20" s="695"/>
      <c r="DC20" s="695"/>
      <c r="DD20" s="663">
        <v>5868797</v>
      </c>
      <c r="DE20" s="658"/>
      <c r="DF20" s="658"/>
      <c r="DG20" s="658"/>
      <c r="DH20" s="658"/>
      <c r="DI20" s="658"/>
      <c r="DJ20" s="658"/>
      <c r="DK20" s="658"/>
      <c r="DL20" s="658"/>
      <c r="DM20" s="658"/>
      <c r="DN20" s="658"/>
      <c r="DO20" s="658"/>
      <c r="DP20" s="659"/>
      <c r="DQ20" s="663">
        <v>41409570</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67705</v>
      </c>
      <c r="S21" s="658"/>
      <c r="T21" s="658"/>
      <c r="U21" s="658"/>
      <c r="V21" s="658"/>
      <c r="W21" s="658"/>
      <c r="X21" s="658"/>
      <c r="Y21" s="659"/>
      <c r="Z21" s="695">
        <v>0.1</v>
      </c>
      <c r="AA21" s="695"/>
      <c r="AB21" s="695"/>
      <c r="AC21" s="695"/>
      <c r="AD21" s="696" t="s">
        <v>241</v>
      </c>
      <c r="AE21" s="696"/>
      <c r="AF21" s="696"/>
      <c r="AG21" s="696"/>
      <c r="AH21" s="696"/>
      <c r="AI21" s="696"/>
      <c r="AJ21" s="696"/>
      <c r="AK21" s="696"/>
      <c r="AL21" s="660" t="s">
        <v>241</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241</v>
      </c>
      <c r="BH21" s="658"/>
      <c r="BI21" s="658"/>
      <c r="BJ21" s="658"/>
      <c r="BK21" s="658"/>
      <c r="BL21" s="658"/>
      <c r="BM21" s="658"/>
      <c r="BN21" s="659"/>
      <c r="BO21" s="695" t="s">
        <v>190</v>
      </c>
      <c r="BP21" s="695"/>
      <c r="BQ21" s="695"/>
      <c r="BR21" s="695"/>
      <c r="BS21" s="696" t="s">
        <v>241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t="s">
        <v>190</v>
      </c>
      <c r="S22" s="658"/>
      <c r="T22" s="658"/>
      <c r="U22" s="658"/>
      <c r="V22" s="658"/>
      <c r="W22" s="658"/>
      <c r="X22" s="658"/>
      <c r="Y22" s="659"/>
      <c r="Z22" s="695" t="s">
        <v>241</v>
      </c>
      <c r="AA22" s="695"/>
      <c r="AB22" s="695"/>
      <c r="AC22" s="695"/>
      <c r="AD22" s="696" t="s">
        <v>241</v>
      </c>
      <c r="AE22" s="696"/>
      <c r="AF22" s="696"/>
      <c r="AG22" s="696"/>
      <c r="AH22" s="696"/>
      <c r="AI22" s="696"/>
      <c r="AJ22" s="696"/>
      <c r="AK22" s="696"/>
      <c r="AL22" s="660" t="s">
        <v>241</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241</v>
      </c>
      <c r="BH22" s="658"/>
      <c r="BI22" s="658"/>
      <c r="BJ22" s="658"/>
      <c r="BK22" s="658"/>
      <c r="BL22" s="658"/>
      <c r="BM22" s="658"/>
      <c r="BN22" s="659"/>
      <c r="BO22" s="695" t="s">
        <v>241</v>
      </c>
      <c r="BP22" s="695"/>
      <c r="BQ22" s="695"/>
      <c r="BR22" s="695"/>
      <c r="BS22" s="696" t="s">
        <v>241</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67705</v>
      </c>
      <c r="S23" s="658"/>
      <c r="T23" s="658"/>
      <c r="U23" s="658"/>
      <c r="V23" s="658"/>
      <c r="W23" s="658"/>
      <c r="X23" s="658"/>
      <c r="Y23" s="659"/>
      <c r="Z23" s="695">
        <v>0.1</v>
      </c>
      <c r="AA23" s="695"/>
      <c r="AB23" s="695"/>
      <c r="AC23" s="695"/>
      <c r="AD23" s="696" t="s">
        <v>190</v>
      </c>
      <c r="AE23" s="696"/>
      <c r="AF23" s="696"/>
      <c r="AG23" s="696"/>
      <c r="AH23" s="696"/>
      <c r="AI23" s="696"/>
      <c r="AJ23" s="696"/>
      <c r="AK23" s="696"/>
      <c r="AL23" s="660" t="s">
        <v>190</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1988649</v>
      </c>
      <c r="BH23" s="658"/>
      <c r="BI23" s="658"/>
      <c r="BJ23" s="658"/>
      <c r="BK23" s="658"/>
      <c r="BL23" s="658"/>
      <c r="BM23" s="658"/>
      <c r="BN23" s="659"/>
      <c r="BO23" s="695">
        <v>5.9</v>
      </c>
      <c r="BP23" s="695"/>
      <c r="BQ23" s="695"/>
      <c r="BR23" s="695"/>
      <c r="BS23" s="696" t="s">
        <v>190</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241</v>
      </c>
      <c r="S24" s="658"/>
      <c r="T24" s="658"/>
      <c r="U24" s="658"/>
      <c r="V24" s="658"/>
      <c r="W24" s="658"/>
      <c r="X24" s="658"/>
      <c r="Y24" s="659"/>
      <c r="Z24" s="695" t="s">
        <v>190</v>
      </c>
      <c r="AA24" s="695"/>
      <c r="AB24" s="695"/>
      <c r="AC24" s="695"/>
      <c r="AD24" s="696" t="s">
        <v>241</v>
      </c>
      <c r="AE24" s="696"/>
      <c r="AF24" s="696"/>
      <c r="AG24" s="696"/>
      <c r="AH24" s="696"/>
      <c r="AI24" s="696"/>
      <c r="AJ24" s="696"/>
      <c r="AK24" s="696"/>
      <c r="AL24" s="660" t="s">
        <v>241</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241</v>
      </c>
      <c r="BH24" s="658"/>
      <c r="BI24" s="658"/>
      <c r="BJ24" s="658"/>
      <c r="BK24" s="658"/>
      <c r="BL24" s="658"/>
      <c r="BM24" s="658"/>
      <c r="BN24" s="659"/>
      <c r="BO24" s="695" t="s">
        <v>190</v>
      </c>
      <c r="BP24" s="695"/>
      <c r="BQ24" s="695"/>
      <c r="BR24" s="695"/>
      <c r="BS24" s="696" t="s">
        <v>241</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25988247</v>
      </c>
      <c r="CS24" s="713"/>
      <c r="CT24" s="713"/>
      <c r="CU24" s="713"/>
      <c r="CV24" s="713"/>
      <c r="CW24" s="713"/>
      <c r="CX24" s="713"/>
      <c r="CY24" s="738"/>
      <c r="CZ24" s="739">
        <v>42.7</v>
      </c>
      <c r="DA24" s="721"/>
      <c r="DB24" s="721"/>
      <c r="DC24" s="741"/>
      <c r="DD24" s="737">
        <v>15188542</v>
      </c>
      <c r="DE24" s="713"/>
      <c r="DF24" s="713"/>
      <c r="DG24" s="713"/>
      <c r="DH24" s="713"/>
      <c r="DI24" s="713"/>
      <c r="DJ24" s="713"/>
      <c r="DK24" s="738"/>
      <c r="DL24" s="737">
        <v>14709684</v>
      </c>
      <c r="DM24" s="713"/>
      <c r="DN24" s="713"/>
      <c r="DO24" s="713"/>
      <c r="DP24" s="713"/>
      <c r="DQ24" s="713"/>
      <c r="DR24" s="713"/>
      <c r="DS24" s="713"/>
      <c r="DT24" s="713"/>
      <c r="DU24" s="713"/>
      <c r="DV24" s="738"/>
      <c r="DW24" s="739">
        <v>39.799999999999997</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39606670</v>
      </c>
      <c r="S25" s="658"/>
      <c r="T25" s="658"/>
      <c r="U25" s="658"/>
      <c r="V25" s="658"/>
      <c r="W25" s="658"/>
      <c r="X25" s="658"/>
      <c r="Y25" s="659"/>
      <c r="Z25" s="695">
        <v>62.1</v>
      </c>
      <c r="AA25" s="695"/>
      <c r="AB25" s="695"/>
      <c r="AC25" s="695"/>
      <c r="AD25" s="696">
        <v>36659542</v>
      </c>
      <c r="AE25" s="696"/>
      <c r="AF25" s="696"/>
      <c r="AG25" s="696"/>
      <c r="AH25" s="696"/>
      <c r="AI25" s="696"/>
      <c r="AJ25" s="696"/>
      <c r="AK25" s="696"/>
      <c r="AL25" s="660">
        <v>99.2</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241</v>
      </c>
      <c r="BH25" s="658"/>
      <c r="BI25" s="658"/>
      <c r="BJ25" s="658"/>
      <c r="BK25" s="658"/>
      <c r="BL25" s="658"/>
      <c r="BM25" s="658"/>
      <c r="BN25" s="659"/>
      <c r="BO25" s="695" t="s">
        <v>190</v>
      </c>
      <c r="BP25" s="695"/>
      <c r="BQ25" s="695"/>
      <c r="BR25" s="695"/>
      <c r="BS25" s="696" t="s">
        <v>241</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9425529</v>
      </c>
      <c r="CS25" s="670"/>
      <c r="CT25" s="670"/>
      <c r="CU25" s="670"/>
      <c r="CV25" s="670"/>
      <c r="CW25" s="670"/>
      <c r="CX25" s="670"/>
      <c r="CY25" s="671"/>
      <c r="CZ25" s="660">
        <v>15.5</v>
      </c>
      <c r="DA25" s="672"/>
      <c r="DB25" s="672"/>
      <c r="DC25" s="673"/>
      <c r="DD25" s="663">
        <v>8427386</v>
      </c>
      <c r="DE25" s="670"/>
      <c r="DF25" s="670"/>
      <c r="DG25" s="670"/>
      <c r="DH25" s="670"/>
      <c r="DI25" s="670"/>
      <c r="DJ25" s="670"/>
      <c r="DK25" s="671"/>
      <c r="DL25" s="663">
        <v>8322344</v>
      </c>
      <c r="DM25" s="670"/>
      <c r="DN25" s="670"/>
      <c r="DO25" s="670"/>
      <c r="DP25" s="670"/>
      <c r="DQ25" s="670"/>
      <c r="DR25" s="670"/>
      <c r="DS25" s="670"/>
      <c r="DT25" s="670"/>
      <c r="DU25" s="670"/>
      <c r="DV25" s="671"/>
      <c r="DW25" s="660">
        <v>22.5</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21571</v>
      </c>
      <c r="S26" s="658"/>
      <c r="T26" s="658"/>
      <c r="U26" s="658"/>
      <c r="V26" s="658"/>
      <c r="W26" s="658"/>
      <c r="X26" s="658"/>
      <c r="Y26" s="659"/>
      <c r="Z26" s="695">
        <v>0</v>
      </c>
      <c r="AA26" s="695"/>
      <c r="AB26" s="695"/>
      <c r="AC26" s="695"/>
      <c r="AD26" s="696">
        <v>21571</v>
      </c>
      <c r="AE26" s="696"/>
      <c r="AF26" s="696"/>
      <c r="AG26" s="696"/>
      <c r="AH26" s="696"/>
      <c r="AI26" s="696"/>
      <c r="AJ26" s="696"/>
      <c r="AK26" s="696"/>
      <c r="AL26" s="660">
        <v>0.1</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241</v>
      </c>
      <c r="BH26" s="658"/>
      <c r="BI26" s="658"/>
      <c r="BJ26" s="658"/>
      <c r="BK26" s="658"/>
      <c r="BL26" s="658"/>
      <c r="BM26" s="658"/>
      <c r="BN26" s="659"/>
      <c r="BO26" s="695" t="s">
        <v>190</v>
      </c>
      <c r="BP26" s="695"/>
      <c r="BQ26" s="695"/>
      <c r="BR26" s="695"/>
      <c r="BS26" s="696" t="s">
        <v>190</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5586740</v>
      </c>
      <c r="CS26" s="658"/>
      <c r="CT26" s="658"/>
      <c r="CU26" s="658"/>
      <c r="CV26" s="658"/>
      <c r="CW26" s="658"/>
      <c r="CX26" s="658"/>
      <c r="CY26" s="659"/>
      <c r="CZ26" s="660">
        <v>9.1999999999999993</v>
      </c>
      <c r="DA26" s="672"/>
      <c r="DB26" s="672"/>
      <c r="DC26" s="673"/>
      <c r="DD26" s="663">
        <v>5047755</v>
      </c>
      <c r="DE26" s="658"/>
      <c r="DF26" s="658"/>
      <c r="DG26" s="658"/>
      <c r="DH26" s="658"/>
      <c r="DI26" s="658"/>
      <c r="DJ26" s="658"/>
      <c r="DK26" s="659"/>
      <c r="DL26" s="663" t="s">
        <v>190</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72797</v>
      </c>
      <c r="S27" s="658"/>
      <c r="T27" s="658"/>
      <c r="U27" s="658"/>
      <c r="V27" s="658"/>
      <c r="W27" s="658"/>
      <c r="X27" s="658"/>
      <c r="Y27" s="659"/>
      <c r="Z27" s="695">
        <v>0.1</v>
      </c>
      <c r="AA27" s="695"/>
      <c r="AB27" s="695"/>
      <c r="AC27" s="695"/>
      <c r="AD27" s="696">
        <v>93</v>
      </c>
      <c r="AE27" s="696"/>
      <c r="AF27" s="696"/>
      <c r="AG27" s="696"/>
      <c r="AH27" s="696"/>
      <c r="AI27" s="696"/>
      <c r="AJ27" s="696"/>
      <c r="AK27" s="696"/>
      <c r="AL27" s="660">
        <v>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33702069</v>
      </c>
      <c r="BH27" s="658"/>
      <c r="BI27" s="658"/>
      <c r="BJ27" s="658"/>
      <c r="BK27" s="658"/>
      <c r="BL27" s="658"/>
      <c r="BM27" s="658"/>
      <c r="BN27" s="659"/>
      <c r="BO27" s="695">
        <v>100</v>
      </c>
      <c r="BP27" s="695"/>
      <c r="BQ27" s="695"/>
      <c r="BR27" s="695"/>
      <c r="BS27" s="696">
        <v>890774</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15242584</v>
      </c>
      <c r="CS27" s="670"/>
      <c r="CT27" s="670"/>
      <c r="CU27" s="670"/>
      <c r="CV27" s="670"/>
      <c r="CW27" s="670"/>
      <c r="CX27" s="670"/>
      <c r="CY27" s="671"/>
      <c r="CZ27" s="660">
        <v>25</v>
      </c>
      <c r="DA27" s="672"/>
      <c r="DB27" s="672"/>
      <c r="DC27" s="673"/>
      <c r="DD27" s="663">
        <v>5455643</v>
      </c>
      <c r="DE27" s="670"/>
      <c r="DF27" s="670"/>
      <c r="DG27" s="670"/>
      <c r="DH27" s="670"/>
      <c r="DI27" s="670"/>
      <c r="DJ27" s="670"/>
      <c r="DK27" s="671"/>
      <c r="DL27" s="663">
        <v>5081827</v>
      </c>
      <c r="DM27" s="670"/>
      <c r="DN27" s="670"/>
      <c r="DO27" s="670"/>
      <c r="DP27" s="670"/>
      <c r="DQ27" s="670"/>
      <c r="DR27" s="670"/>
      <c r="DS27" s="670"/>
      <c r="DT27" s="670"/>
      <c r="DU27" s="670"/>
      <c r="DV27" s="671"/>
      <c r="DW27" s="660">
        <v>13.8</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584918</v>
      </c>
      <c r="S28" s="658"/>
      <c r="T28" s="658"/>
      <c r="U28" s="658"/>
      <c r="V28" s="658"/>
      <c r="W28" s="658"/>
      <c r="X28" s="658"/>
      <c r="Y28" s="659"/>
      <c r="Z28" s="695">
        <v>0.9</v>
      </c>
      <c r="AA28" s="695"/>
      <c r="AB28" s="695"/>
      <c r="AC28" s="695"/>
      <c r="AD28" s="696">
        <v>153350</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1320134</v>
      </c>
      <c r="CS28" s="658"/>
      <c r="CT28" s="658"/>
      <c r="CU28" s="658"/>
      <c r="CV28" s="658"/>
      <c r="CW28" s="658"/>
      <c r="CX28" s="658"/>
      <c r="CY28" s="659"/>
      <c r="CZ28" s="660">
        <v>2.2000000000000002</v>
      </c>
      <c r="DA28" s="672"/>
      <c r="DB28" s="672"/>
      <c r="DC28" s="673"/>
      <c r="DD28" s="663">
        <v>1305513</v>
      </c>
      <c r="DE28" s="658"/>
      <c r="DF28" s="658"/>
      <c r="DG28" s="658"/>
      <c r="DH28" s="658"/>
      <c r="DI28" s="658"/>
      <c r="DJ28" s="658"/>
      <c r="DK28" s="659"/>
      <c r="DL28" s="663">
        <v>1305513</v>
      </c>
      <c r="DM28" s="658"/>
      <c r="DN28" s="658"/>
      <c r="DO28" s="658"/>
      <c r="DP28" s="658"/>
      <c r="DQ28" s="658"/>
      <c r="DR28" s="658"/>
      <c r="DS28" s="658"/>
      <c r="DT28" s="658"/>
      <c r="DU28" s="658"/>
      <c r="DV28" s="659"/>
      <c r="DW28" s="660">
        <v>3.5</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154899</v>
      </c>
      <c r="S29" s="658"/>
      <c r="T29" s="658"/>
      <c r="U29" s="658"/>
      <c r="V29" s="658"/>
      <c r="W29" s="658"/>
      <c r="X29" s="658"/>
      <c r="Y29" s="659"/>
      <c r="Z29" s="695">
        <v>0.2</v>
      </c>
      <c r="AA29" s="695"/>
      <c r="AB29" s="695"/>
      <c r="AC29" s="695"/>
      <c r="AD29" s="696" t="s">
        <v>241</v>
      </c>
      <c r="AE29" s="696"/>
      <c r="AF29" s="696"/>
      <c r="AG29" s="696"/>
      <c r="AH29" s="696"/>
      <c r="AI29" s="696"/>
      <c r="AJ29" s="696"/>
      <c r="AK29" s="696"/>
      <c r="AL29" s="660" t="s">
        <v>241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1320134</v>
      </c>
      <c r="CS29" s="670"/>
      <c r="CT29" s="670"/>
      <c r="CU29" s="670"/>
      <c r="CV29" s="670"/>
      <c r="CW29" s="670"/>
      <c r="CX29" s="670"/>
      <c r="CY29" s="671"/>
      <c r="CZ29" s="660">
        <v>2.2000000000000002</v>
      </c>
      <c r="DA29" s="672"/>
      <c r="DB29" s="672"/>
      <c r="DC29" s="673"/>
      <c r="DD29" s="663">
        <v>1305513</v>
      </c>
      <c r="DE29" s="670"/>
      <c r="DF29" s="670"/>
      <c r="DG29" s="670"/>
      <c r="DH29" s="670"/>
      <c r="DI29" s="670"/>
      <c r="DJ29" s="670"/>
      <c r="DK29" s="671"/>
      <c r="DL29" s="663">
        <v>1305513</v>
      </c>
      <c r="DM29" s="670"/>
      <c r="DN29" s="670"/>
      <c r="DO29" s="670"/>
      <c r="DP29" s="670"/>
      <c r="DQ29" s="670"/>
      <c r="DR29" s="670"/>
      <c r="DS29" s="670"/>
      <c r="DT29" s="670"/>
      <c r="DU29" s="670"/>
      <c r="DV29" s="671"/>
      <c r="DW29" s="660">
        <v>3.5</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9689043</v>
      </c>
      <c r="S30" s="658"/>
      <c r="T30" s="658"/>
      <c r="U30" s="658"/>
      <c r="V30" s="658"/>
      <c r="W30" s="658"/>
      <c r="X30" s="658"/>
      <c r="Y30" s="659"/>
      <c r="Z30" s="695">
        <v>15.2</v>
      </c>
      <c r="AA30" s="695"/>
      <c r="AB30" s="695"/>
      <c r="AC30" s="695"/>
      <c r="AD30" s="696" t="s">
        <v>241</v>
      </c>
      <c r="AE30" s="696"/>
      <c r="AF30" s="696"/>
      <c r="AG30" s="696"/>
      <c r="AH30" s="696"/>
      <c r="AI30" s="696"/>
      <c r="AJ30" s="696"/>
      <c r="AK30" s="696"/>
      <c r="AL30" s="660" t="s">
        <v>241</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1285708</v>
      </c>
      <c r="CS30" s="658"/>
      <c r="CT30" s="658"/>
      <c r="CU30" s="658"/>
      <c r="CV30" s="658"/>
      <c r="CW30" s="658"/>
      <c r="CX30" s="658"/>
      <c r="CY30" s="659"/>
      <c r="CZ30" s="660">
        <v>2.1</v>
      </c>
      <c r="DA30" s="672"/>
      <c r="DB30" s="672"/>
      <c r="DC30" s="673"/>
      <c r="DD30" s="663">
        <v>1271087</v>
      </c>
      <c r="DE30" s="658"/>
      <c r="DF30" s="658"/>
      <c r="DG30" s="658"/>
      <c r="DH30" s="658"/>
      <c r="DI30" s="658"/>
      <c r="DJ30" s="658"/>
      <c r="DK30" s="659"/>
      <c r="DL30" s="663">
        <v>1271087</v>
      </c>
      <c r="DM30" s="658"/>
      <c r="DN30" s="658"/>
      <c r="DO30" s="658"/>
      <c r="DP30" s="658"/>
      <c r="DQ30" s="658"/>
      <c r="DR30" s="658"/>
      <c r="DS30" s="658"/>
      <c r="DT30" s="658"/>
      <c r="DU30" s="658"/>
      <c r="DV30" s="659"/>
      <c r="DW30" s="660">
        <v>3.4</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v>43519</v>
      </c>
      <c r="S31" s="658"/>
      <c r="T31" s="658"/>
      <c r="U31" s="658"/>
      <c r="V31" s="658"/>
      <c r="W31" s="658"/>
      <c r="X31" s="658"/>
      <c r="Y31" s="659"/>
      <c r="Z31" s="695">
        <v>0.1</v>
      </c>
      <c r="AA31" s="695"/>
      <c r="AB31" s="695"/>
      <c r="AC31" s="695"/>
      <c r="AD31" s="696">
        <v>43519</v>
      </c>
      <c r="AE31" s="696"/>
      <c r="AF31" s="696"/>
      <c r="AG31" s="696"/>
      <c r="AH31" s="696"/>
      <c r="AI31" s="696"/>
      <c r="AJ31" s="696"/>
      <c r="AK31" s="696"/>
      <c r="AL31" s="660">
        <v>0.1</v>
      </c>
      <c r="AM31" s="661"/>
      <c r="AN31" s="661"/>
      <c r="AO31" s="697"/>
      <c r="AP31" s="729" t="s">
        <v>318</v>
      </c>
      <c r="AQ31" s="730"/>
      <c r="AR31" s="730"/>
      <c r="AS31" s="730"/>
      <c r="AT31" s="731" t="s">
        <v>319</v>
      </c>
      <c r="AU31" s="218"/>
      <c r="AV31" s="218"/>
      <c r="AW31" s="218"/>
      <c r="AX31" s="715" t="s">
        <v>193</v>
      </c>
      <c r="AY31" s="716"/>
      <c r="AZ31" s="716"/>
      <c r="BA31" s="716"/>
      <c r="BB31" s="716"/>
      <c r="BC31" s="716"/>
      <c r="BD31" s="716"/>
      <c r="BE31" s="716"/>
      <c r="BF31" s="717"/>
      <c r="BG31" s="719">
        <v>99.3</v>
      </c>
      <c r="BH31" s="720"/>
      <c r="BI31" s="720"/>
      <c r="BJ31" s="720"/>
      <c r="BK31" s="720"/>
      <c r="BL31" s="720"/>
      <c r="BM31" s="721">
        <v>97.3</v>
      </c>
      <c r="BN31" s="720"/>
      <c r="BO31" s="720"/>
      <c r="BP31" s="720"/>
      <c r="BQ31" s="722"/>
      <c r="BR31" s="719">
        <v>99.3</v>
      </c>
      <c r="BS31" s="720"/>
      <c r="BT31" s="720"/>
      <c r="BU31" s="720"/>
      <c r="BV31" s="720"/>
      <c r="BW31" s="720"/>
      <c r="BX31" s="721">
        <v>96.7</v>
      </c>
      <c r="BY31" s="720"/>
      <c r="BZ31" s="720"/>
      <c r="CA31" s="720"/>
      <c r="CB31" s="722"/>
      <c r="CD31" s="678"/>
      <c r="CE31" s="679"/>
      <c r="CF31" s="654" t="s">
        <v>320</v>
      </c>
      <c r="CG31" s="655"/>
      <c r="CH31" s="655"/>
      <c r="CI31" s="655"/>
      <c r="CJ31" s="655"/>
      <c r="CK31" s="655"/>
      <c r="CL31" s="655"/>
      <c r="CM31" s="655"/>
      <c r="CN31" s="655"/>
      <c r="CO31" s="655"/>
      <c r="CP31" s="655"/>
      <c r="CQ31" s="656"/>
      <c r="CR31" s="657">
        <v>34426</v>
      </c>
      <c r="CS31" s="670"/>
      <c r="CT31" s="670"/>
      <c r="CU31" s="670"/>
      <c r="CV31" s="670"/>
      <c r="CW31" s="670"/>
      <c r="CX31" s="670"/>
      <c r="CY31" s="671"/>
      <c r="CZ31" s="660">
        <v>0.1</v>
      </c>
      <c r="DA31" s="672"/>
      <c r="DB31" s="672"/>
      <c r="DC31" s="673"/>
      <c r="DD31" s="663">
        <v>34426</v>
      </c>
      <c r="DE31" s="670"/>
      <c r="DF31" s="670"/>
      <c r="DG31" s="670"/>
      <c r="DH31" s="670"/>
      <c r="DI31" s="670"/>
      <c r="DJ31" s="670"/>
      <c r="DK31" s="671"/>
      <c r="DL31" s="663">
        <v>34426</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3856844</v>
      </c>
      <c r="S32" s="658"/>
      <c r="T32" s="658"/>
      <c r="U32" s="658"/>
      <c r="V32" s="658"/>
      <c r="W32" s="658"/>
      <c r="X32" s="658"/>
      <c r="Y32" s="659"/>
      <c r="Z32" s="695">
        <v>6</v>
      </c>
      <c r="AA32" s="695"/>
      <c r="AB32" s="695"/>
      <c r="AC32" s="695"/>
      <c r="AD32" s="696" t="s">
        <v>241</v>
      </c>
      <c r="AE32" s="696"/>
      <c r="AF32" s="696"/>
      <c r="AG32" s="696"/>
      <c r="AH32" s="696"/>
      <c r="AI32" s="696"/>
      <c r="AJ32" s="696"/>
      <c r="AK32" s="696"/>
      <c r="AL32" s="660" t="s">
        <v>190</v>
      </c>
      <c r="AM32" s="661"/>
      <c r="AN32" s="661"/>
      <c r="AO32" s="697"/>
      <c r="AP32" s="698"/>
      <c r="AQ32" s="699"/>
      <c r="AR32" s="699"/>
      <c r="AS32" s="699"/>
      <c r="AT32" s="732"/>
      <c r="AU32" s="214" t="s">
        <v>322</v>
      </c>
      <c r="AX32" s="654" t="s">
        <v>323</v>
      </c>
      <c r="AY32" s="655"/>
      <c r="AZ32" s="655"/>
      <c r="BA32" s="655"/>
      <c r="BB32" s="655"/>
      <c r="BC32" s="655"/>
      <c r="BD32" s="655"/>
      <c r="BE32" s="655"/>
      <c r="BF32" s="656"/>
      <c r="BG32" s="723">
        <v>98.8</v>
      </c>
      <c r="BH32" s="670"/>
      <c r="BI32" s="670"/>
      <c r="BJ32" s="670"/>
      <c r="BK32" s="670"/>
      <c r="BL32" s="670"/>
      <c r="BM32" s="661">
        <v>95.9</v>
      </c>
      <c r="BN32" s="670"/>
      <c r="BO32" s="670"/>
      <c r="BP32" s="670"/>
      <c r="BQ32" s="693"/>
      <c r="BR32" s="723">
        <v>98.9</v>
      </c>
      <c r="BS32" s="670"/>
      <c r="BT32" s="670"/>
      <c r="BU32" s="670"/>
      <c r="BV32" s="670"/>
      <c r="BW32" s="670"/>
      <c r="BX32" s="661">
        <v>94.9</v>
      </c>
      <c r="BY32" s="670"/>
      <c r="BZ32" s="670"/>
      <c r="CA32" s="670"/>
      <c r="CB32" s="693"/>
      <c r="CD32" s="680"/>
      <c r="CE32" s="681"/>
      <c r="CF32" s="654" t="s">
        <v>324</v>
      </c>
      <c r="CG32" s="655"/>
      <c r="CH32" s="655"/>
      <c r="CI32" s="655"/>
      <c r="CJ32" s="655"/>
      <c r="CK32" s="655"/>
      <c r="CL32" s="655"/>
      <c r="CM32" s="655"/>
      <c r="CN32" s="655"/>
      <c r="CO32" s="655"/>
      <c r="CP32" s="655"/>
      <c r="CQ32" s="656"/>
      <c r="CR32" s="657" t="s">
        <v>190</v>
      </c>
      <c r="CS32" s="658"/>
      <c r="CT32" s="658"/>
      <c r="CU32" s="658"/>
      <c r="CV32" s="658"/>
      <c r="CW32" s="658"/>
      <c r="CX32" s="658"/>
      <c r="CY32" s="659"/>
      <c r="CZ32" s="660" t="s">
        <v>241</v>
      </c>
      <c r="DA32" s="672"/>
      <c r="DB32" s="672"/>
      <c r="DC32" s="673"/>
      <c r="DD32" s="663" t="s">
        <v>190</v>
      </c>
      <c r="DE32" s="658"/>
      <c r="DF32" s="658"/>
      <c r="DG32" s="658"/>
      <c r="DH32" s="658"/>
      <c r="DI32" s="658"/>
      <c r="DJ32" s="658"/>
      <c r="DK32" s="659"/>
      <c r="DL32" s="663" t="s">
        <v>190</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140565</v>
      </c>
      <c r="S33" s="658"/>
      <c r="T33" s="658"/>
      <c r="U33" s="658"/>
      <c r="V33" s="658"/>
      <c r="W33" s="658"/>
      <c r="X33" s="658"/>
      <c r="Y33" s="659"/>
      <c r="Z33" s="695">
        <v>0.2</v>
      </c>
      <c r="AA33" s="695"/>
      <c r="AB33" s="695"/>
      <c r="AC33" s="695"/>
      <c r="AD33" s="696">
        <v>73419</v>
      </c>
      <c r="AE33" s="696"/>
      <c r="AF33" s="696"/>
      <c r="AG33" s="696"/>
      <c r="AH33" s="696"/>
      <c r="AI33" s="696"/>
      <c r="AJ33" s="696"/>
      <c r="AK33" s="696"/>
      <c r="AL33" s="660">
        <v>0.2</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99.6</v>
      </c>
      <c r="BH33" s="642"/>
      <c r="BI33" s="642"/>
      <c r="BJ33" s="642"/>
      <c r="BK33" s="642"/>
      <c r="BL33" s="642"/>
      <c r="BM33" s="688">
        <v>98.3</v>
      </c>
      <c r="BN33" s="642"/>
      <c r="BO33" s="642"/>
      <c r="BP33" s="642"/>
      <c r="BQ33" s="705"/>
      <c r="BR33" s="718">
        <v>99.5</v>
      </c>
      <c r="BS33" s="642"/>
      <c r="BT33" s="642"/>
      <c r="BU33" s="642"/>
      <c r="BV33" s="642"/>
      <c r="BW33" s="642"/>
      <c r="BX33" s="688">
        <v>98</v>
      </c>
      <c r="BY33" s="642"/>
      <c r="BZ33" s="642"/>
      <c r="CA33" s="642"/>
      <c r="CB33" s="705"/>
      <c r="CD33" s="654" t="s">
        <v>327</v>
      </c>
      <c r="CE33" s="655"/>
      <c r="CF33" s="655"/>
      <c r="CG33" s="655"/>
      <c r="CH33" s="655"/>
      <c r="CI33" s="655"/>
      <c r="CJ33" s="655"/>
      <c r="CK33" s="655"/>
      <c r="CL33" s="655"/>
      <c r="CM33" s="655"/>
      <c r="CN33" s="655"/>
      <c r="CO33" s="655"/>
      <c r="CP33" s="655"/>
      <c r="CQ33" s="656"/>
      <c r="CR33" s="657">
        <v>29051369</v>
      </c>
      <c r="CS33" s="670"/>
      <c r="CT33" s="670"/>
      <c r="CU33" s="670"/>
      <c r="CV33" s="670"/>
      <c r="CW33" s="670"/>
      <c r="CX33" s="670"/>
      <c r="CY33" s="671"/>
      <c r="CZ33" s="660">
        <v>47.7</v>
      </c>
      <c r="DA33" s="672"/>
      <c r="DB33" s="672"/>
      <c r="DC33" s="673"/>
      <c r="DD33" s="663">
        <v>23941132</v>
      </c>
      <c r="DE33" s="670"/>
      <c r="DF33" s="670"/>
      <c r="DG33" s="670"/>
      <c r="DH33" s="670"/>
      <c r="DI33" s="670"/>
      <c r="DJ33" s="670"/>
      <c r="DK33" s="671"/>
      <c r="DL33" s="663">
        <v>18357946</v>
      </c>
      <c r="DM33" s="670"/>
      <c r="DN33" s="670"/>
      <c r="DO33" s="670"/>
      <c r="DP33" s="670"/>
      <c r="DQ33" s="670"/>
      <c r="DR33" s="670"/>
      <c r="DS33" s="670"/>
      <c r="DT33" s="670"/>
      <c r="DU33" s="670"/>
      <c r="DV33" s="671"/>
      <c r="DW33" s="660">
        <v>49.7</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1331665</v>
      </c>
      <c r="S34" s="658"/>
      <c r="T34" s="658"/>
      <c r="U34" s="658"/>
      <c r="V34" s="658"/>
      <c r="W34" s="658"/>
      <c r="X34" s="658"/>
      <c r="Y34" s="659"/>
      <c r="Z34" s="695">
        <v>2.1</v>
      </c>
      <c r="AA34" s="695"/>
      <c r="AB34" s="695"/>
      <c r="AC34" s="695"/>
      <c r="AD34" s="696" t="s">
        <v>241</v>
      </c>
      <c r="AE34" s="696"/>
      <c r="AF34" s="696"/>
      <c r="AG34" s="696"/>
      <c r="AH34" s="696"/>
      <c r="AI34" s="696"/>
      <c r="AJ34" s="696"/>
      <c r="AK34" s="696"/>
      <c r="AL34" s="660" t="s">
        <v>241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12283225</v>
      </c>
      <c r="CS34" s="658"/>
      <c r="CT34" s="658"/>
      <c r="CU34" s="658"/>
      <c r="CV34" s="658"/>
      <c r="CW34" s="658"/>
      <c r="CX34" s="658"/>
      <c r="CY34" s="659"/>
      <c r="CZ34" s="660">
        <v>20.2</v>
      </c>
      <c r="DA34" s="672"/>
      <c r="DB34" s="672"/>
      <c r="DC34" s="673"/>
      <c r="DD34" s="663">
        <v>9731636</v>
      </c>
      <c r="DE34" s="658"/>
      <c r="DF34" s="658"/>
      <c r="DG34" s="658"/>
      <c r="DH34" s="658"/>
      <c r="DI34" s="658"/>
      <c r="DJ34" s="658"/>
      <c r="DK34" s="659"/>
      <c r="DL34" s="663">
        <v>9232102</v>
      </c>
      <c r="DM34" s="658"/>
      <c r="DN34" s="658"/>
      <c r="DO34" s="658"/>
      <c r="DP34" s="658"/>
      <c r="DQ34" s="658"/>
      <c r="DR34" s="658"/>
      <c r="DS34" s="658"/>
      <c r="DT34" s="658"/>
      <c r="DU34" s="658"/>
      <c r="DV34" s="659"/>
      <c r="DW34" s="660">
        <v>25</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2085686</v>
      </c>
      <c r="S35" s="658"/>
      <c r="T35" s="658"/>
      <c r="U35" s="658"/>
      <c r="V35" s="658"/>
      <c r="W35" s="658"/>
      <c r="X35" s="658"/>
      <c r="Y35" s="659"/>
      <c r="Z35" s="695">
        <v>3.3</v>
      </c>
      <c r="AA35" s="695"/>
      <c r="AB35" s="695"/>
      <c r="AC35" s="695"/>
      <c r="AD35" s="696" t="s">
        <v>241</v>
      </c>
      <c r="AE35" s="696"/>
      <c r="AF35" s="696"/>
      <c r="AG35" s="696"/>
      <c r="AH35" s="696"/>
      <c r="AI35" s="696"/>
      <c r="AJ35" s="696"/>
      <c r="AK35" s="696"/>
      <c r="AL35" s="660" t="s">
        <v>241</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1067686</v>
      </c>
      <c r="CS35" s="670"/>
      <c r="CT35" s="670"/>
      <c r="CU35" s="670"/>
      <c r="CV35" s="670"/>
      <c r="CW35" s="670"/>
      <c r="CX35" s="670"/>
      <c r="CY35" s="671"/>
      <c r="CZ35" s="660">
        <v>1.8</v>
      </c>
      <c r="DA35" s="672"/>
      <c r="DB35" s="672"/>
      <c r="DC35" s="673"/>
      <c r="DD35" s="663">
        <v>884068</v>
      </c>
      <c r="DE35" s="670"/>
      <c r="DF35" s="670"/>
      <c r="DG35" s="670"/>
      <c r="DH35" s="670"/>
      <c r="DI35" s="670"/>
      <c r="DJ35" s="670"/>
      <c r="DK35" s="671"/>
      <c r="DL35" s="663">
        <v>884068</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3286496</v>
      </c>
      <c r="S36" s="658"/>
      <c r="T36" s="658"/>
      <c r="U36" s="658"/>
      <c r="V36" s="658"/>
      <c r="W36" s="658"/>
      <c r="X36" s="658"/>
      <c r="Y36" s="659"/>
      <c r="Z36" s="695">
        <v>5.0999999999999996</v>
      </c>
      <c r="AA36" s="695"/>
      <c r="AB36" s="695"/>
      <c r="AC36" s="695"/>
      <c r="AD36" s="696" t="s">
        <v>241</v>
      </c>
      <c r="AE36" s="696"/>
      <c r="AF36" s="696"/>
      <c r="AG36" s="696"/>
      <c r="AH36" s="696"/>
      <c r="AI36" s="696"/>
      <c r="AJ36" s="696"/>
      <c r="AK36" s="696"/>
      <c r="AL36" s="660" t="s">
        <v>241</v>
      </c>
      <c r="AM36" s="661"/>
      <c r="AN36" s="661"/>
      <c r="AO36" s="697"/>
      <c r="AP36" s="222"/>
      <c r="AQ36" s="706" t="s">
        <v>335</v>
      </c>
      <c r="AR36" s="707"/>
      <c r="AS36" s="707"/>
      <c r="AT36" s="707"/>
      <c r="AU36" s="707"/>
      <c r="AV36" s="707"/>
      <c r="AW36" s="707"/>
      <c r="AX36" s="707"/>
      <c r="AY36" s="708"/>
      <c r="AZ36" s="712">
        <v>8718083</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16973</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8126204</v>
      </c>
      <c r="CS36" s="658"/>
      <c r="CT36" s="658"/>
      <c r="CU36" s="658"/>
      <c r="CV36" s="658"/>
      <c r="CW36" s="658"/>
      <c r="CX36" s="658"/>
      <c r="CY36" s="659"/>
      <c r="CZ36" s="660">
        <v>13.3</v>
      </c>
      <c r="DA36" s="672"/>
      <c r="DB36" s="672"/>
      <c r="DC36" s="673"/>
      <c r="DD36" s="663">
        <v>7744258</v>
      </c>
      <c r="DE36" s="658"/>
      <c r="DF36" s="658"/>
      <c r="DG36" s="658"/>
      <c r="DH36" s="658"/>
      <c r="DI36" s="658"/>
      <c r="DJ36" s="658"/>
      <c r="DK36" s="659"/>
      <c r="DL36" s="663">
        <v>5307807</v>
      </c>
      <c r="DM36" s="658"/>
      <c r="DN36" s="658"/>
      <c r="DO36" s="658"/>
      <c r="DP36" s="658"/>
      <c r="DQ36" s="658"/>
      <c r="DR36" s="658"/>
      <c r="DS36" s="658"/>
      <c r="DT36" s="658"/>
      <c r="DU36" s="658"/>
      <c r="DV36" s="659"/>
      <c r="DW36" s="660">
        <v>14.4</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1769210</v>
      </c>
      <c r="S37" s="658"/>
      <c r="T37" s="658"/>
      <c r="U37" s="658"/>
      <c r="V37" s="658"/>
      <c r="W37" s="658"/>
      <c r="X37" s="658"/>
      <c r="Y37" s="659"/>
      <c r="Z37" s="695">
        <v>2.8</v>
      </c>
      <c r="AA37" s="695"/>
      <c r="AB37" s="695"/>
      <c r="AC37" s="695"/>
      <c r="AD37" s="696">
        <v>231</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1843321</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-541241</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1666282</v>
      </c>
      <c r="CS37" s="670"/>
      <c r="CT37" s="670"/>
      <c r="CU37" s="670"/>
      <c r="CV37" s="670"/>
      <c r="CW37" s="670"/>
      <c r="CX37" s="670"/>
      <c r="CY37" s="671"/>
      <c r="CZ37" s="660">
        <v>2.7</v>
      </c>
      <c r="DA37" s="672"/>
      <c r="DB37" s="672"/>
      <c r="DC37" s="673"/>
      <c r="DD37" s="663">
        <v>1666282</v>
      </c>
      <c r="DE37" s="670"/>
      <c r="DF37" s="670"/>
      <c r="DG37" s="670"/>
      <c r="DH37" s="670"/>
      <c r="DI37" s="670"/>
      <c r="DJ37" s="670"/>
      <c r="DK37" s="671"/>
      <c r="DL37" s="663">
        <v>1187430</v>
      </c>
      <c r="DM37" s="670"/>
      <c r="DN37" s="670"/>
      <c r="DO37" s="670"/>
      <c r="DP37" s="670"/>
      <c r="DQ37" s="670"/>
      <c r="DR37" s="670"/>
      <c r="DS37" s="670"/>
      <c r="DT37" s="670"/>
      <c r="DU37" s="670"/>
      <c r="DV37" s="671"/>
      <c r="DW37" s="660">
        <v>3.2</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1173300</v>
      </c>
      <c r="S38" s="658"/>
      <c r="T38" s="658"/>
      <c r="U38" s="658"/>
      <c r="V38" s="658"/>
      <c r="W38" s="658"/>
      <c r="X38" s="658"/>
      <c r="Y38" s="659"/>
      <c r="Z38" s="695">
        <v>1.8</v>
      </c>
      <c r="AA38" s="695"/>
      <c r="AB38" s="695"/>
      <c r="AC38" s="695"/>
      <c r="AD38" s="696" t="s">
        <v>190</v>
      </c>
      <c r="AE38" s="696"/>
      <c r="AF38" s="696"/>
      <c r="AG38" s="696"/>
      <c r="AH38" s="696"/>
      <c r="AI38" s="696"/>
      <c r="AJ38" s="696"/>
      <c r="AK38" s="696"/>
      <c r="AL38" s="660" t="s">
        <v>241</v>
      </c>
      <c r="AM38" s="661"/>
      <c r="AN38" s="661"/>
      <c r="AO38" s="697"/>
      <c r="AQ38" s="690" t="s">
        <v>343</v>
      </c>
      <c r="AR38" s="691"/>
      <c r="AS38" s="691"/>
      <c r="AT38" s="691"/>
      <c r="AU38" s="691"/>
      <c r="AV38" s="691"/>
      <c r="AW38" s="691"/>
      <c r="AX38" s="691"/>
      <c r="AY38" s="692"/>
      <c r="AZ38" s="657">
        <v>1250851</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17012</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5049451</v>
      </c>
      <c r="CS38" s="658"/>
      <c r="CT38" s="658"/>
      <c r="CU38" s="658"/>
      <c r="CV38" s="658"/>
      <c r="CW38" s="658"/>
      <c r="CX38" s="658"/>
      <c r="CY38" s="659"/>
      <c r="CZ38" s="660">
        <v>8.3000000000000007</v>
      </c>
      <c r="DA38" s="672"/>
      <c r="DB38" s="672"/>
      <c r="DC38" s="673"/>
      <c r="DD38" s="663">
        <v>4232637</v>
      </c>
      <c r="DE38" s="658"/>
      <c r="DF38" s="658"/>
      <c r="DG38" s="658"/>
      <c r="DH38" s="658"/>
      <c r="DI38" s="658"/>
      <c r="DJ38" s="658"/>
      <c r="DK38" s="659"/>
      <c r="DL38" s="663">
        <v>2933969</v>
      </c>
      <c r="DM38" s="658"/>
      <c r="DN38" s="658"/>
      <c r="DO38" s="658"/>
      <c r="DP38" s="658"/>
      <c r="DQ38" s="658"/>
      <c r="DR38" s="658"/>
      <c r="DS38" s="658"/>
      <c r="DT38" s="658"/>
      <c r="DU38" s="658"/>
      <c r="DV38" s="659"/>
      <c r="DW38" s="660">
        <v>7.9</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190</v>
      </c>
      <c r="AA39" s="695"/>
      <c r="AB39" s="695"/>
      <c r="AC39" s="695"/>
      <c r="AD39" s="696" t="s">
        <v>241</v>
      </c>
      <c r="AE39" s="696"/>
      <c r="AF39" s="696"/>
      <c r="AG39" s="696"/>
      <c r="AH39" s="696"/>
      <c r="AI39" s="696"/>
      <c r="AJ39" s="696"/>
      <c r="AK39" s="696"/>
      <c r="AL39" s="660" t="s">
        <v>190</v>
      </c>
      <c r="AM39" s="661"/>
      <c r="AN39" s="661"/>
      <c r="AO39" s="697"/>
      <c r="AQ39" s="690" t="s">
        <v>347</v>
      </c>
      <c r="AR39" s="691"/>
      <c r="AS39" s="691"/>
      <c r="AT39" s="691"/>
      <c r="AU39" s="691"/>
      <c r="AV39" s="691"/>
      <c r="AW39" s="691"/>
      <c r="AX39" s="691"/>
      <c r="AY39" s="692"/>
      <c r="AZ39" s="657">
        <v>612331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25811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1370668</v>
      </c>
      <c r="CS39" s="670"/>
      <c r="CT39" s="670"/>
      <c r="CU39" s="670"/>
      <c r="CV39" s="670"/>
      <c r="CW39" s="670"/>
      <c r="CX39" s="670"/>
      <c r="CY39" s="671"/>
      <c r="CZ39" s="660">
        <v>2.2999999999999998</v>
      </c>
      <c r="DA39" s="672"/>
      <c r="DB39" s="672"/>
      <c r="DC39" s="673"/>
      <c r="DD39" s="663">
        <v>616398</v>
      </c>
      <c r="DE39" s="670"/>
      <c r="DF39" s="670"/>
      <c r="DG39" s="670"/>
      <c r="DH39" s="670"/>
      <c r="DI39" s="670"/>
      <c r="DJ39" s="670"/>
      <c r="DK39" s="671"/>
      <c r="DL39" s="663" t="s">
        <v>190</v>
      </c>
      <c r="DM39" s="670"/>
      <c r="DN39" s="670"/>
      <c r="DO39" s="670"/>
      <c r="DP39" s="670"/>
      <c r="DQ39" s="670"/>
      <c r="DR39" s="670"/>
      <c r="DS39" s="670"/>
      <c r="DT39" s="670"/>
      <c r="DU39" s="670"/>
      <c r="DV39" s="671"/>
      <c r="DW39" s="660" t="s">
        <v>190</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t="s">
        <v>190</v>
      </c>
      <c r="S40" s="658"/>
      <c r="T40" s="658"/>
      <c r="U40" s="658"/>
      <c r="V40" s="658"/>
      <c r="W40" s="658"/>
      <c r="X40" s="658"/>
      <c r="Y40" s="659"/>
      <c r="Z40" s="695" t="s">
        <v>241</v>
      </c>
      <c r="AA40" s="695"/>
      <c r="AB40" s="695"/>
      <c r="AC40" s="695"/>
      <c r="AD40" s="696" t="s">
        <v>241</v>
      </c>
      <c r="AE40" s="696"/>
      <c r="AF40" s="696"/>
      <c r="AG40" s="696"/>
      <c r="AH40" s="696"/>
      <c r="AI40" s="696"/>
      <c r="AJ40" s="696"/>
      <c r="AK40" s="696"/>
      <c r="AL40" s="660" t="s">
        <v>241</v>
      </c>
      <c r="AM40" s="661"/>
      <c r="AN40" s="661"/>
      <c r="AO40" s="697"/>
      <c r="AQ40" s="690" t="s">
        <v>351</v>
      </c>
      <c r="AR40" s="691"/>
      <c r="AS40" s="691"/>
      <c r="AT40" s="691"/>
      <c r="AU40" s="691"/>
      <c r="AV40" s="691"/>
      <c r="AW40" s="691"/>
      <c r="AX40" s="691"/>
      <c r="AY40" s="692"/>
      <c r="AZ40" s="657">
        <v>574460</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100</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1154135</v>
      </c>
      <c r="CS40" s="658"/>
      <c r="CT40" s="658"/>
      <c r="CU40" s="658"/>
      <c r="CV40" s="658"/>
      <c r="CW40" s="658"/>
      <c r="CX40" s="658"/>
      <c r="CY40" s="659"/>
      <c r="CZ40" s="660">
        <v>1.9</v>
      </c>
      <c r="DA40" s="672"/>
      <c r="DB40" s="672"/>
      <c r="DC40" s="673"/>
      <c r="DD40" s="663">
        <v>732135</v>
      </c>
      <c r="DE40" s="658"/>
      <c r="DF40" s="658"/>
      <c r="DG40" s="658"/>
      <c r="DH40" s="658"/>
      <c r="DI40" s="658"/>
      <c r="DJ40" s="658"/>
      <c r="DK40" s="659"/>
      <c r="DL40" s="663" t="s">
        <v>241</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63817183</v>
      </c>
      <c r="S41" s="682"/>
      <c r="T41" s="682"/>
      <c r="U41" s="682"/>
      <c r="V41" s="682"/>
      <c r="W41" s="682"/>
      <c r="X41" s="682"/>
      <c r="Y41" s="685"/>
      <c r="Z41" s="686">
        <v>100</v>
      </c>
      <c r="AA41" s="686"/>
      <c r="AB41" s="686"/>
      <c r="AC41" s="686"/>
      <c r="AD41" s="687">
        <v>36951725</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1363823</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190</v>
      </c>
      <c r="CS41" s="670"/>
      <c r="CT41" s="670"/>
      <c r="CU41" s="670"/>
      <c r="CV41" s="670"/>
      <c r="CW41" s="670"/>
      <c r="CX41" s="670"/>
      <c r="CY41" s="671"/>
      <c r="CZ41" s="660" t="s">
        <v>241</v>
      </c>
      <c r="DA41" s="672"/>
      <c r="DB41" s="672"/>
      <c r="DC41" s="673"/>
      <c r="DD41" s="663" t="s">
        <v>241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3073297</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325</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5870217</v>
      </c>
      <c r="CS42" s="670"/>
      <c r="CT42" s="670"/>
      <c r="CU42" s="670"/>
      <c r="CV42" s="670"/>
      <c r="CW42" s="670"/>
      <c r="CX42" s="670"/>
      <c r="CY42" s="671"/>
      <c r="CZ42" s="660">
        <v>9.6</v>
      </c>
      <c r="DA42" s="672"/>
      <c r="DB42" s="672"/>
      <c r="DC42" s="673"/>
      <c r="DD42" s="663">
        <v>2279896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143184</v>
      </c>
      <c r="CS43" s="670"/>
      <c r="CT43" s="670"/>
      <c r="CU43" s="670"/>
      <c r="CV43" s="670"/>
      <c r="CW43" s="670"/>
      <c r="CX43" s="670"/>
      <c r="CY43" s="671"/>
      <c r="CZ43" s="660">
        <v>0.2</v>
      </c>
      <c r="DA43" s="672"/>
      <c r="DB43" s="672"/>
      <c r="DC43" s="673"/>
      <c r="DD43" s="663">
        <v>143077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5868797</v>
      </c>
      <c r="CS44" s="658"/>
      <c r="CT44" s="658"/>
      <c r="CU44" s="658"/>
      <c r="CV44" s="658"/>
      <c r="CW44" s="658"/>
      <c r="CX44" s="658"/>
      <c r="CY44" s="659"/>
      <c r="CZ44" s="660">
        <v>9.6</v>
      </c>
      <c r="DA44" s="661"/>
      <c r="DB44" s="661"/>
      <c r="DC44" s="662"/>
      <c r="DD44" s="663">
        <v>2278915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1955078</v>
      </c>
      <c r="CS45" s="670"/>
      <c r="CT45" s="670"/>
      <c r="CU45" s="670"/>
      <c r="CV45" s="670"/>
      <c r="CW45" s="670"/>
      <c r="CX45" s="670"/>
      <c r="CY45" s="671"/>
      <c r="CZ45" s="660">
        <v>3.2</v>
      </c>
      <c r="DA45" s="672"/>
      <c r="DB45" s="672"/>
      <c r="DC45" s="673"/>
      <c r="DD45" s="663">
        <v>91566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3883115</v>
      </c>
      <c r="CS46" s="658"/>
      <c r="CT46" s="658"/>
      <c r="CU46" s="658"/>
      <c r="CV46" s="658"/>
      <c r="CW46" s="658"/>
      <c r="CX46" s="658"/>
      <c r="CY46" s="659"/>
      <c r="CZ46" s="660">
        <v>6.4</v>
      </c>
      <c r="DA46" s="661"/>
      <c r="DB46" s="661"/>
      <c r="DC46" s="662"/>
      <c r="DD46" s="663">
        <v>2157845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1420</v>
      </c>
      <c r="CS47" s="670"/>
      <c r="CT47" s="670"/>
      <c r="CU47" s="670"/>
      <c r="CV47" s="670"/>
      <c r="CW47" s="670"/>
      <c r="CX47" s="670"/>
      <c r="CY47" s="671"/>
      <c r="CZ47" s="660">
        <v>0</v>
      </c>
      <c r="DA47" s="672"/>
      <c r="DB47" s="672"/>
      <c r="DC47" s="673"/>
      <c r="DD47" s="663">
        <v>981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190</v>
      </c>
      <c r="CS48" s="658"/>
      <c r="CT48" s="658"/>
      <c r="CU48" s="658"/>
      <c r="CV48" s="658"/>
      <c r="CW48" s="658"/>
      <c r="CX48" s="658"/>
      <c r="CY48" s="659"/>
      <c r="CZ48" s="660" t="s">
        <v>241</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60909833</v>
      </c>
      <c r="CS49" s="642"/>
      <c r="CT49" s="642"/>
      <c r="CU49" s="642"/>
      <c r="CV49" s="642"/>
      <c r="CW49" s="642"/>
      <c r="CX49" s="642"/>
      <c r="CY49" s="643"/>
      <c r="CZ49" s="644">
        <v>100</v>
      </c>
      <c r="DA49" s="645"/>
      <c r="DB49" s="645"/>
      <c r="DC49" s="646"/>
      <c r="DD49" s="647">
        <v>41409570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DMgkQGi81hqwKeZifdGgdOtuwv3ajdHmomjOaTjAicVkBY+b6ioqDqfYRcXQNtVMYO3UaCa6Z8Eboj3y8P6pA==" saltValue="hqt4X+SVR7K6/2/1oWoE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63638</v>
      </c>
      <c r="R7" s="1139"/>
      <c r="S7" s="1139"/>
      <c r="T7" s="1139"/>
      <c r="U7" s="1139"/>
      <c r="V7" s="1139">
        <v>60731</v>
      </c>
      <c r="W7" s="1139"/>
      <c r="X7" s="1139"/>
      <c r="Y7" s="1139"/>
      <c r="Z7" s="1139"/>
      <c r="AA7" s="1139">
        <v>2907</v>
      </c>
      <c r="AB7" s="1139"/>
      <c r="AC7" s="1139"/>
      <c r="AD7" s="1139"/>
      <c r="AE7" s="1140"/>
      <c r="AF7" s="1141">
        <v>2368</v>
      </c>
      <c r="AG7" s="1142"/>
      <c r="AH7" s="1142"/>
      <c r="AI7" s="1142"/>
      <c r="AJ7" s="1143"/>
      <c r="AK7" s="1144">
        <v>2060</v>
      </c>
      <c r="AL7" s="1145"/>
      <c r="AM7" s="1145"/>
      <c r="AN7" s="1145"/>
      <c r="AO7" s="1145"/>
      <c r="AP7" s="1145">
        <v>8405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589</v>
      </c>
      <c r="BT7" s="1136"/>
      <c r="BU7" s="1136"/>
      <c r="BV7" s="1136"/>
      <c r="BW7" s="1136"/>
      <c r="BX7" s="1136"/>
      <c r="BY7" s="1136"/>
      <c r="BZ7" s="1136"/>
      <c r="CA7" s="1136"/>
      <c r="CB7" s="1136"/>
      <c r="CC7" s="1136"/>
      <c r="CD7" s="1136"/>
      <c r="CE7" s="1136"/>
      <c r="CF7" s="1136"/>
      <c r="CG7" s="1148"/>
      <c r="CH7" s="1132">
        <v>14</v>
      </c>
      <c r="CI7" s="1133"/>
      <c r="CJ7" s="1133"/>
      <c r="CK7" s="1133"/>
      <c r="CL7" s="1134"/>
      <c r="CM7" s="1132">
        <v>105</v>
      </c>
      <c r="CN7" s="1133"/>
      <c r="CO7" s="1133"/>
      <c r="CP7" s="1133"/>
      <c r="CQ7" s="1134"/>
      <c r="CR7" s="1132">
        <v>72</v>
      </c>
      <c r="CS7" s="1133"/>
      <c r="CT7" s="1133"/>
      <c r="CU7" s="1133"/>
      <c r="CV7" s="1134"/>
      <c r="CW7" s="1132" t="s">
        <v>583</v>
      </c>
      <c r="CX7" s="1133"/>
      <c r="CY7" s="1133"/>
      <c r="CZ7" s="1133"/>
      <c r="DA7" s="1134"/>
      <c r="DB7" s="1132">
        <v>386</v>
      </c>
      <c r="DC7" s="1133"/>
      <c r="DD7" s="1133"/>
      <c r="DE7" s="1133"/>
      <c r="DF7" s="1134"/>
      <c r="DG7" s="1132" t="s">
        <v>583</v>
      </c>
      <c r="DH7" s="1133"/>
      <c r="DI7" s="1133"/>
      <c r="DJ7" s="1133"/>
      <c r="DK7" s="1134"/>
      <c r="DL7" s="1132" t="s">
        <v>583</v>
      </c>
      <c r="DM7" s="1133"/>
      <c r="DN7" s="1133"/>
      <c r="DO7" s="1133"/>
      <c r="DP7" s="1134"/>
      <c r="DQ7" s="1132" t="s">
        <v>583</v>
      </c>
      <c r="DR7" s="1133"/>
      <c r="DS7" s="1133"/>
      <c r="DT7" s="1133"/>
      <c r="DU7" s="1134"/>
      <c r="DV7" s="1135"/>
      <c r="DW7" s="1136"/>
      <c r="DX7" s="1136"/>
      <c r="DY7" s="1136"/>
      <c r="DZ7" s="1137"/>
      <c r="EA7" s="234"/>
    </row>
    <row r="8" spans="1:131" s="235" customFormat="1" ht="26.25" customHeight="1" x14ac:dyDescent="0.15">
      <c r="A8" s="238">
        <v>2</v>
      </c>
      <c r="B8" s="1066" t="s">
        <v>395</v>
      </c>
      <c r="C8" s="1067"/>
      <c r="D8" s="1067"/>
      <c r="E8" s="1067"/>
      <c r="F8" s="1067"/>
      <c r="G8" s="1067"/>
      <c r="H8" s="1067"/>
      <c r="I8" s="1067"/>
      <c r="J8" s="1067"/>
      <c r="K8" s="1067"/>
      <c r="L8" s="1067"/>
      <c r="M8" s="1067"/>
      <c r="N8" s="1067"/>
      <c r="O8" s="1067"/>
      <c r="P8" s="1068"/>
      <c r="Q8" s="1074">
        <v>0</v>
      </c>
      <c r="R8" s="1075"/>
      <c r="S8" s="1075"/>
      <c r="T8" s="1075"/>
      <c r="U8" s="1075"/>
      <c r="V8" s="1075">
        <v>0</v>
      </c>
      <c r="W8" s="1075"/>
      <c r="X8" s="1075"/>
      <c r="Y8" s="1075"/>
      <c r="Z8" s="1075"/>
      <c r="AA8" s="1075" t="s">
        <v>583</v>
      </c>
      <c r="AB8" s="1075"/>
      <c r="AC8" s="1075"/>
      <c r="AD8" s="1075"/>
      <c r="AE8" s="1076"/>
      <c r="AF8" s="1071" t="s">
        <v>190</v>
      </c>
      <c r="AG8" s="1072"/>
      <c r="AH8" s="1072"/>
      <c r="AI8" s="1072"/>
      <c r="AJ8" s="1073"/>
      <c r="AK8" s="1116">
        <v>0</v>
      </c>
      <c r="AL8" s="1117"/>
      <c r="AM8" s="1117"/>
      <c r="AN8" s="1117"/>
      <c r="AO8" s="1117"/>
      <c r="AP8" s="1117" t="s">
        <v>583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590</v>
      </c>
      <c r="BT8" s="1029"/>
      <c r="BU8" s="1029"/>
      <c r="BV8" s="1029"/>
      <c r="BW8" s="1029"/>
      <c r="BX8" s="1029"/>
      <c r="BY8" s="1029"/>
      <c r="BZ8" s="1029"/>
      <c r="CA8" s="1029"/>
      <c r="CB8" s="1029"/>
      <c r="CC8" s="1029"/>
      <c r="CD8" s="1029"/>
      <c r="CE8" s="1029"/>
      <c r="CF8" s="1029"/>
      <c r="CG8" s="1050"/>
      <c r="CH8" s="1025">
        <v>2</v>
      </c>
      <c r="CI8" s="1026"/>
      <c r="CJ8" s="1026"/>
      <c r="CK8" s="1026"/>
      <c r="CL8" s="1027"/>
      <c r="CM8" s="1025">
        <v>184</v>
      </c>
      <c r="CN8" s="1026"/>
      <c r="CO8" s="1026"/>
      <c r="CP8" s="1026"/>
      <c r="CQ8" s="1027"/>
      <c r="CR8" s="1025">
        <v>10</v>
      </c>
      <c r="CS8" s="1026"/>
      <c r="CT8" s="1026"/>
      <c r="CU8" s="1026"/>
      <c r="CV8" s="1027"/>
      <c r="CW8" s="1025" t="s">
        <v>583</v>
      </c>
      <c r="CX8" s="1026"/>
      <c r="CY8" s="1026"/>
      <c r="CZ8" s="1026"/>
      <c r="DA8" s="1027"/>
      <c r="DB8" s="1025">
        <v>1506</v>
      </c>
      <c r="DC8" s="1026"/>
      <c r="DD8" s="1026"/>
      <c r="DE8" s="1026"/>
      <c r="DF8" s="1027"/>
      <c r="DG8" s="1025" t="s">
        <v>583</v>
      </c>
      <c r="DH8" s="1026"/>
      <c r="DI8" s="1026"/>
      <c r="DJ8" s="1026"/>
      <c r="DK8" s="1027"/>
      <c r="DL8" s="1025" t="s">
        <v>583</v>
      </c>
      <c r="DM8" s="1026"/>
      <c r="DN8" s="1026"/>
      <c r="DO8" s="1026"/>
      <c r="DP8" s="1027"/>
      <c r="DQ8" s="1025" t="s">
        <v>583</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591</v>
      </c>
      <c r="BT9" s="1029"/>
      <c r="BU9" s="1029"/>
      <c r="BV9" s="1029"/>
      <c r="BW9" s="1029"/>
      <c r="BX9" s="1029"/>
      <c r="BY9" s="1029"/>
      <c r="BZ9" s="1029"/>
      <c r="CA9" s="1029"/>
      <c r="CB9" s="1029"/>
      <c r="CC9" s="1029"/>
      <c r="CD9" s="1029"/>
      <c r="CE9" s="1029"/>
      <c r="CF9" s="1029"/>
      <c r="CG9" s="1050"/>
      <c r="CH9" s="1025">
        <v>-3</v>
      </c>
      <c r="CI9" s="1026"/>
      <c r="CJ9" s="1026"/>
      <c r="CK9" s="1026"/>
      <c r="CL9" s="1027"/>
      <c r="CM9" s="1025">
        <v>91</v>
      </c>
      <c r="CN9" s="1026"/>
      <c r="CO9" s="1026"/>
      <c r="CP9" s="1026"/>
      <c r="CQ9" s="1027"/>
      <c r="CR9" s="1025">
        <v>40</v>
      </c>
      <c r="CS9" s="1026"/>
      <c r="CT9" s="1026"/>
      <c r="CU9" s="1026"/>
      <c r="CV9" s="1027"/>
      <c r="CW9" s="1025">
        <v>83</v>
      </c>
      <c r="CX9" s="1026"/>
      <c r="CY9" s="1026"/>
      <c r="CZ9" s="1026"/>
      <c r="DA9" s="1027"/>
      <c r="DB9" s="1025" t="s">
        <v>583</v>
      </c>
      <c r="DC9" s="1026"/>
      <c r="DD9" s="1026"/>
      <c r="DE9" s="1026"/>
      <c r="DF9" s="1027"/>
      <c r="DG9" s="1025" t="s">
        <v>583</v>
      </c>
      <c r="DH9" s="1026"/>
      <c r="DI9" s="1026"/>
      <c r="DJ9" s="1026"/>
      <c r="DK9" s="1027"/>
      <c r="DL9" s="1025" t="s">
        <v>583</v>
      </c>
      <c r="DM9" s="1026"/>
      <c r="DN9" s="1026"/>
      <c r="DO9" s="1026"/>
      <c r="DP9" s="1027"/>
      <c r="DQ9" s="1025" t="s">
        <v>583</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592</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27</v>
      </c>
      <c r="CN10" s="1026"/>
      <c r="CO10" s="1026"/>
      <c r="CP10" s="1026"/>
      <c r="CQ10" s="1027"/>
      <c r="CR10" s="1025">
        <v>40</v>
      </c>
      <c r="CS10" s="1026"/>
      <c r="CT10" s="1026"/>
      <c r="CU10" s="1026"/>
      <c r="CV10" s="1027"/>
      <c r="CW10" s="1025">
        <v>128</v>
      </c>
      <c r="CX10" s="1026"/>
      <c r="CY10" s="1026"/>
      <c r="CZ10" s="1026"/>
      <c r="DA10" s="1027"/>
      <c r="DB10" s="1025" t="s">
        <v>583</v>
      </c>
      <c r="DC10" s="1026"/>
      <c r="DD10" s="1026"/>
      <c r="DE10" s="1026"/>
      <c r="DF10" s="1027"/>
      <c r="DG10" s="1025" t="s">
        <v>583</v>
      </c>
      <c r="DH10" s="1026"/>
      <c r="DI10" s="1026"/>
      <c r="DJ10" s="1026"/>
      <c r="DK10" s="1027"/>
      <c r="DL10" s="1025" t="s">
        <v>583</v>
      </c>
      <c r="DM10" s="1026"/>
      <c r="DN10" s="1026"/>
      <c r="DO10" s="1026"/>
      <c r="DP10" s="1027"/>
      <c r="DQ10" s="1025" t="s">
        <v>583</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397</v>
      </c>
      <c r="B23" s="973" t="s">
        <v>398</v>
      </c>
      <c r="C23" s="974"/>
      <c r="D23" s="974"/>
      <c r="E23" s="974"/>
      <c r="F23" s="974"/>
      <c r="G23" s="974"/>
      <c r="H23" s="974"/>
      <c r="I23" s="974"/>
      <c r="J23" s="974"/>
      <c r="K23" s="974"/>
      <c r="L23" s="974"/>
      <c r="M23" s="974"/>
      <c r="N23" s="974"/>
      <c r="O23" s="974"/>
      <c r="P23" s="984"/>
      <c r="Q23" s="1103">
        <v>63638</v>
      </c>
      <c r="R23" s="1097"/>
      <c r="S23" s="1097"/>
      <c r="T23" s="1097"/>
      <c r="U23" s="1097"/>
      <c r="V23" s="1097">
        <v>60731</v>
      </c>
      <c r="W23" s="1097"/>
      <c r="X23" s="1097"/>
      <c r="Y23" s="1097"/>
      <c r="Z23" s="1097"/>
      <c r="AA23" s="1097">
        <v>2907</v>
      </c>
      <c r="AB23" s="1097"/>
      <c r="AC23" s="1097"/>
      <c r="AD23" s="1097"/>
      <c r="AE23" s="1104"/>
      <c r="AF23" s="1105">
        <v>2368</v>
      </c>
      <c r="AG23" s="1097"/>
      <c r="AH23" s="1097"/>
      <c r="AI23" s="1097"/>
      <c r="AJ23" s="1106"/>
      <c r="AK23" s="1107"/>
      <c r="AL23" s="1108"/>
      <c r="AM23" s="1108"/>
      <c r="AN23" s="1108"/>
      <c r="AO23" s="1108"/>
      <c r="AP23" s="1097">
        <v>8405</v>
      </c>
      <c r="AQ23" s="1097"/>
      <c r="AR23" s="1097"/>
      <c r="AS23" s="1097"/>
      <c r="AT23" s="1097"/>
      <c r="AU23" s="1098"/>
      <c r="AV23" s="1098"/>
      <c r="AW23" s="1098"/>
      <c r="AX23" s="1098"/>
      <c r="AY23" s="1099"/>
      <c r="AZ23" s="1100" t="s">
        <v>190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400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401</v>
      </c>
      <c r="R26" s="1038"/>
      <c r="S26" s="1038"/>
      <c r="T26" s="1038"/>
      <c r="U26" s="1039"/>
      <c r="V26" s="1037" t="s">
        <v>402</v>
      </c>
      <c r="W26" s="1038"/>
      <c r="X26" s="1038"/>
      <c r="Y26" s="1038"/>
      <c r="Z26" s="1039"/>
      <c r="AA26" s="1037" t="s">
        <v>403</v>
      </c>
      <c r="AB26" s="1038"/>
      <c r="AC26" s="1038"/>
      <c r="AD26" s="1038"/>
      <c r="AE26" s="1038"/>
      <c r="AF26" s="1091" t="s">
        <v>404</v>
      </c>
      <c r="AG26" s="1044"/>
      <c r="AH26" s="1044"/>
      <c r="AI26" s="1044"/>
      <c r="AJ26" s="1092"/>
      <c r="AK26" s="1038" t="s">
        <v>405</v>
      </c>
      <c r="AL26" s="1038"/>
      <c r="AM26" s="1038"/>
      <c r="AN26" s="1038"/>
      <c r="AO26" s="1039"/>
      <c r="AP26" s="1037" t="s">
        <v>406</v>
      </c>
      <c r="AQ26" s="1038"/>
      <c r="AR26" s="1038"/>
      <c r="AS26" s="1038"/>
      <c r="AT26" s="1039"/>
      <c r="AU26" s="1037" t="s">
        <v>407</v>
      </c>
      <c r="AV26" s="1038"/>
      <c r="AW26" s="1038"/>
      <c r="AX26" s="1038"/>
      <c r="AY26" s="1039"/>
      <c r="AZ26" s="1037" t="s">
        <v>408</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409</v>
      </c>
      <c r="C28" s="1084"/>
      <c r="D28" s="1084"/>
      <c r="E28" s="1084"/>
      <c r="F28" s="1084"/>
      <c r="G28" s="1084"/>
      <c r="H28" s="1084"/>
      <c r="I28" s="1084"/>
      <c r="J28" s="1084"/>
      <c r="K28" s="1084"/>
      <c r="L28" s="1084"/>
      <c r="M28" s="1084"/>
      <c r="N28" s="1084"/>
      <c r="O28" s="1084"/>
      <c r="P28" s="1085"/>
      <c r="Q28" s="1086">
        <v>12610</v>
      </c>
      <c r="R28" s="1087"/>
      <c r="S28" s="1087"/>
      <c r="T28" s="1087"/>
      <c r="U28" s="1087"/>
      <c r="V28" s="1087">
        <v>12593</v>
      </c>
      <c r="W28" s="1087"/>
      <c r="X28" s="1087"/>
      <c r="Y28" s="1087"/>
      <c r="Z28" s="1087"/>
      <c r="AA28" s="1087">
        <v>17</v>
      </c>
      <c r="AB28" s="1087"/>
      <c r="AC28" s="1087"/>
      <c r="AD28" s="1087"/>
      <c r="AE28" s="1088"/>
      <c r="AF28" s="1089">
        <v>17</v>
      </c>
      <c r="AG28" s="1087"/>
      <c r="AH28" s="1087"/>
      <c r="AI28" s="1087"/>
      <c r="AJ28" s="1090"/>
      <c r="AK28" s="1078">
        <v>1286</v>
      </c>
      <c r="AL28" s="1079"/>
      <c r="AM28" s="1079"/>
      <c r="AN28" s="1079"/>
      <c r="AO28" s="1079"/>
      <c r="AP28" s="1079" t="s">
        <v>583</v>
      </c>
      <c r="AQ28" s="1079"/>
      <c r="AR28" s="1079"/>
      <c r="AS28" s="1079"/>
      <c r="AT28" s="1079"/>
      <c r="AU28" s="1079" t="s">
        <v>583</v>
      </c>
      <c r="AV28" s="1079"/>
      <c r="AW28" s="1079"/>
      <c r="AX28" s="1079"/>
      <c r="AY28" s="1079"/>
      <c r="AZ28" s="1080" t="s">
        <v>583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410</v>
      </c>
      <c r="C29" s="1067"/>
      <c r="D29" s="1067"/>
      <c r="E29" s="1067"/>
      <c r="F29" s="1067"/>
      <c r="G29" s="1067"/>
      <c r="H29" s="1067"/>
      <c r="I29" s="1067"/>
      <c r="J29" s="1067"/>
      <c r="K29" s="1067"/>
      <c r="L29" s="1067"/>
      <c r="M29" s="1067"/>
      <c r="N29" s="1067"/>
      <c r="O29" s="1067"/>
      <c r="P29" s="1068"/>
      <c r="Q29" s="1074">
        <v>8786</v>
      </c>
      <c r="R29" s="1075"/>
      <c r="S29" s="1075"/>
      <c r="T29" s="1075"/>
      <c r="U29" s="1075"/>
      <c r="V29" s="1075">
        <v>8682</v>
      </c>
      <c r="W29" s="1075"/>
      <c r="X29" s="1075"/>
      <c r="Y29" s="1075"/>
      <c r="Z29" s="1075"/>
      <c r="AA29" s="1075">
        <v>104</v>
      </c>
      <c r="AB29" s="1075"/>
      <c r="AC29" s="1075"/>
      <c r="AD29" s="1075"/>
      <c r="AE29" s="1076"/>
      <c r="AF29" s="1071">
        <v>104</v>
      </c>
      <c r="AG29" s="1072"/>
      <c r="AH29" s="1072"/>
      <c r="AI29" s="1072"/>
      <c r="AJ29" s="1073"/>
      <c r="AK29" s="1016">
        <v>1511</v>
      </c>
      <c r="AL29" s="1007"/>
      <c r="AM29" s="1007"/>
      <c r="AN29" s="1007"/>
      <c r="AO29" s="1007"/>
      <c r="AP29" s="1007" t="s">
        <v>583</v>
      </c>
      <c r="AQ29" s="1007"/>
      <c r="AR29" s="1007"/>
      <c r="AS29" s="1007"/>
      <c r="AT29" s="1007"/>
      <c r="AU29" s="1007" t="s">
        <v>583</v>
      </c>
      <c r="AV29" s="1007"/>
      <c r="AW29" s="1007"/>
      <c r="AX29" s="1007"/>
      <c r="AY29" s="1007"/>
      <c r="AZ29" s="1077" t="s">
        <v>583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411</v>
      </c>
      <c r="C30" s="1067"/>
      <c r="D30" s="1067"/>
      <c r="E30" s="1067"/>
      <c r="F30" s="1067"/>
      <c r="G30" s="1067"/>
      <c r="H30" s="1067"/>
      <c r="I30" s="1067"/>
      <c r="J30" s="1067"/>
      <c r="K30" s="1067"/>
      <c r="L30" s="1067"/>
      <c r="M30" s="1067"/>
      <c r="N30" s="1067"/>
      <c r="O30" s="1067"/>
      <c r="P30" s="1068"/>
      <c r="Q30" s="1074">
        <v>3879</v>
      </c>
      <c r="R30" s="1075"/>
      <c r="S30" s="1075"/>
      <c r="T30" s="1075"/>
      <c r="U30" s="1075"/>
      <c r="V30" s="1075">
        <v>3863</v>
      </c>
      <c r="W30" s="1075"/>
      <c r="X30" s="1075"/>
      <c r="Y30" s="1075"/>
      <c r="Z30" s="1075"/>
      <c r="AA30" s="1075">
        <v>16</v>
      </c>
      <c r="AB30" s="1075"/>
      <c r="AC30" s="1075"/>
      <c r="AD30" s="1075"/>
      <c r="AE30" s="1076"/>
      <c r="AF30" s="1071">
        <v>16</v>
      </c>
      <c r="AG30" s="1072"/>
      <c r="AH30" s="1072"/>
      <c r="AI30" s="1072"/>
      <c r="AJ30" s="1073"/>
      <c r="AK30" s="1016">
        <v>1623</v>
      </c>
      <c r="AL30" s="1007"/>
      <c r="AM30" s="1007"/>
      <c r="AN30" s="1007"/>
      <c r="AO30" s="1007"/>
      <c r="AP30" s="1007" t="s">
        <v>583</v>
      </c>
      <c r="AQ30" s="1007"/>
      <c r="AR30" s="1007"/>
      <c r="AS30" s="1007"/>
      <c r="AT30" s="1007"/>
      <c r="AU30" s="1007" t="s">
        <v>583</v>
      </c>
      <c r="AV30" s="1007"/>
      <c r="AW30" s="1007"/>
      <c r="AX30" s="1007"/>
      <c r="AY30" s="1007"/>
      <c r="AZ30" s="1077" t="s">
        <v>583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412</v>
      </c>
      <c r="C31" s="1067"/>
      <c r="D31" s="1067"/>
      <c r="E31" s="1067"/>
      <c r="F31" s="1067"/>
      <c r="G31" s="1067"/>
      <c r="H31" s="1067"/>
      <c r="I31" s="1067"/>
      <c r="J31" s="1067"/>
      <c r="K31" s="1067"/>
      <c r="L31" s="1067"/>
      <c r="M31" s="1067"/>
      <c r="N31" s="1067"/>
      <c r="O31" s="1067"/>
      <c r="P31" s="1068"/>
      <c r="Q31" s="1074">
        <v>25123</v>
      </c>
      <c r="R31" s="1075"/>
      <c r="S31" s="1075"/>
      <c r="T31" s="1075"/>
      <c r="U31" s="1075"/>
      <c r="V31" s="1075">
        <v>24693</v>
      </c>
      <c r="W31" s="1075"/>
      <c r="X31" s="1075"/>
      <c r="Y31" s="1075"/>
      <c r="Z31" s="1075"/>
      <c r="AA31" s="1075">
        <v>430</v>
      </c>
      <c r="AB31" s="1075"/>
      <c r="AC31" s="1075"/>
      <c r="AD31" s="1075"/>
      <c r="AE31" s="1076"/>
      <c r="AF31" s="1071">
        <v>13332</v>
      </c>
      <c r="AG31" s="1072"/>
      <c r="AH31" s="1072"/>
      <c r="AI31" s="1072"/>
      <c r="AJ31" s="1073"/>
      <c r="AK31" s="1016">
        <v>1843</v>
      </c>
      <c r="AL31" s="1007"/>
      <c r="AM31" s="1007"/>
      <c r="AN31" s="1007"/>
      <c r="AO31" s="1007"/>
      <c r="AP31" s="1007">
        <v>15229</v>
      </c>
      <c r="AQ31" s="1007"/>
      <c r="AR31" s="1007"/>
      <c r="AS31" s="1007"/>
      <c r="AT31" s="1007"/>
      <c r="AU31" s="1007">
        <v>9274</v>
      </c>
      <c r="AV31" s="1007"/>
      <c r="AW31" s="1007"/>
      <c r="AX31" s="1007"/>
      <c r="AY31" s="1007"/>
      <c r="AZ31" s="1077" t="s">
        <v>583</v>
      </c>
      <c r="BA31" s="1077"/>
      <c r="BB31" s="1077"/>
      <c r="BC31" s="1077"/>
      <c r="BD31" s="1077"/>
      <c r="BE31" s="1008" t="s">
        <v>413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414</v>
      </c>
      <c r="C32" s="1067"/>
      <c r="D32" s="1067"/>
      <c r="E32" s="1067"/>
      <c r="F32" s="1067"/>
      <c r="G32" s="1067"/>
      <c r="H32" s="1067"/>
      <c r="I32" s="1067"/>
      <c r="J32" s="1067"/>
      <c r="K32" s="1067"/>
      <c r="L32" s="1067"/>
      <c r="M32" s="1067"/>
      <c r="N32" s="1067"/>
      <c r="O32" s="1067"/>
      <c r="P32" s="1068"/>
      <c r="Q32" s="1074">
        <v>2795</v>
      </c>
      <c r="R32" s="1075"/>
      <c r="S32" s="1075"/>
      <c r="T32" s="1075"/>
      <c r="U32" s="1075"/>
      <c r="V32" s="1075">
        <v>2522</v>
      </c>
      <c r="W32" s="1075"/>
      <c r="X32" s="1075"/>
      <c r="Y32" s="1075"/>
      <c r="Z32" s="1075"/>
      <c r="AA32" s="1075">
        <v>274</v>
      </c>
      <c r="AB32" s="1075"/>
      <c r="AC32" s="1075"/>
      <c r="AD32" s="1075"/>
      <c r="AE32" s="1076"/>
      <c r="AF32" s="1071">
        <v>4049</v>
      </c>
      <c r="AG32" s="1072"/>
      <c r="AH32" s="1072"/>
      <c r="AI32" s="1072"/>
      <c r="AJ32" s="1073"/>
      <c r="AK32" s="1016">
        <v>574</v>
      </c>
      <c r="AL32" s="1007"/>
      <c r="AM32" s="1007"/>
      <c r="AN32" s="1007"/>
      <c r="AO32" s="1007"/>
      <c r="AP32" s="1007">
        <v>930</v>
      </c>
      <c r="AQ32" s="1007"/>
      <c r="AR32" s="1007"/>
      <c r="AS32" s="1007"/>
      <c r="AT32" s="1007"/>
      <c r="AU32" s="1007">
        <v>3</v>
      </c>
      <c r="AV32" s="1007"/>
      <c r="AW32" s="1007"/>
      <c r="AX32" s="1007"/>
      <c r="AY32" s="1007"/>
      <c r="AZ32" s="1077" t="s">
        <v>583</v>
      </c>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415</v>
      </c>
      <c r="C33" s="1067"/>
      <c r="D33" s="1067"/>
      <c r="E33" s="1067"/>
      <c r="F33" s="1067"/>
      <c r="G33" s="1067"/>
      <c r="H33" s="1067"/>
      <c r="I33" s="1067"/>
      <c r="J33" s="1067"/>
      <c r="K33" s="1067"/>
      <c r="L33" s="1067"/>
      <c r="M33" s="1067"/>
      <c r="N33" s="1067"/>
      <c r="O33" s="1067"/>
      <c r="P33" s="1068"/>
      <c r="Q33" s="1074">
        <v>2827</v>
      </c>
      <c r="R33" s="1075"/>
      <c r="S33" s="1075"/>
      <c r="T33" s="1075"/>
      <c r="U33" s="1075"/>
      <c r="V33" s="1075">
        <v>2834</v>
      </c>
      <c r="W33" s="1075"/>
      <c r="X33" s="1075"/>
      <c r="Y33" s="1075"/>
      <c r="Z33" s="1075"/>
      <c r="AA33" s="1075">
        <v>-7</v>
      </c>
      <c r="AB33" s="1075"/>
      <c r="AC33" s="1075"/>
      <c r="AD33" s="1075"/>
      <c r="AE33" s="1076"/>
      <c r="AF33" s="1071">
        <v>129</v>
      </c>
      <c r="AG33" s="1072"/>
      <c r="AH33" s="1072"/>
      <c r="AI33" s="1072"/>
      <c r="AJ33" s="1073"/>
      <c r="AK33" s="1016">
        <v>1251</v>
      </c>
      <c r="AL33" s="1007"/>
      <c r="AM33" s="1007"/>
      <c r="AN33" s="1007"/>
      <c r="AO33" s="1007"/>
      <c r="AP33" s="1007">
        <v>7880</v>
      </c>
      <c r="AQ33" s="1007"/>
      <c r="AR33" s="1007"/>
      <c r="AS33" s="1007"/>
      <c r="AT33" s="1007"/>
      <c r="AU33" s="1007">
        <v>3704</v>
      </c>
      <c r="AV33" s="1007"/>
      <c r="AW33" s="1007"/>
      <c r="AX33" s="1007"/>
      <c r="AY33" s="1007"/>
      <c r="AZ33" s="1077" t="s">
        <v>583</v>
      </c>
      <c r="BA33" s="1077"/>
      <c r="BB33" s="1077"/>
      <c r="BC33" s="1077"/>
      <c r="BD33" s="1077"/>
      <c r="BE33" s="1008" t="s">
        <v>413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416</v>
      </c>
      <c r="C34" s="1067"/>
      <c r="D34" s="1067"/>
      <c r="E34" s="1067"/>
      <c r="F34" s="1067"/>
      <c r="G34" s="1067"/>
      <c r="H34" s="1067"/>
      <c r="I34" s="1067"/>
      <c r="J34" s="1067"/>
      <c r="K34" s="1067"/>
      <c r="L34" s="1067"/>
      <c r="M34" s="1067"/>
      <c r="N34" s="1067"/>
      <c r="O34" s="1067"/>
      <c r="P34" s="1068"/>
      <c r="Q34" s="1074">
        <v>448</v>
      </c>
      <c r="R34" s="1075"/>
      <c r="S34" s="1075"/>
      <c r="T34" s="1075"/>
      <c r="U34" s="1075"/>
      <c r="V34" s="1075">
        <v>430</v>
      </c>
      <c r="W34" s="1075"/>
      <c r="X34" s="1075"/>
      <c r="Y34" s="1075"/>
      <c r="Z34" s="1075"/>
      <c r="AA34" s="1075">
        <v>18</v>
      </c>
      <c r="AB34" s="1075"/>
      <c r="AC34" s="1075"/>
      <c r="AD34" s="1075"/>
      <c r="AE34" s="1076"/>
      <c r="AF34" s="1071">
        <v>12</v>
      </c>
      <c r="AG34" s="1072"/>
      <c r="AH34" s="1072"/>
      <c r="AI34" s="1072"/>
      <c r="AJ34" s="1073"/>
      <c r="AK34" s="1016">
        <v>288</v>
      </c>
      <c r="AL34" s="1007"/>
      <c r="AM34" s="1007"/>
      <c r="AN34" s="1007"/>
      <c r="AO34" s="1007"/>
      <c r="AP34" s="1007">
        <v>514</v>
      </c>
      <c r="AQ34" s="1007"/>
      <c r="AR34" s="1007"/>
      <c r="AS34" s="1007"/>
      <c r="AT34" s="1007"/>
      <c r="AU34" s="1007">
        <v>514</v>
      </c>
      <c r="AV34" s="1007"/>
      <c r="AW34" s="1007"/>
      <c r="AX34" s="1007"/>
      <c r="AY34" s="1007"/>
      <c r="AZ34" s="1077" t="s">
        <v>583</v>
      </c>
      <c r="BA34" s="1077"/>
      <c r="BB34" s="1077"/>
      <c r="BC34" s="1077"/>
      <c r="BD34" s="1077"/>
      <c r="BE34" s="1008" t="s">
        <v>417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418</v>
      </c>
      <c r="C35" s="1067"/>
      <c r="D35" s="1067"/>
      <c r="E35" s="1067"/>
      <c r="F35" s="1067"/>
      <c r="G35" s="1067"/>
      <c r="H35" s="1067"/>
      <c r="I35" s="1067"/>
      <c r="J35" s="1067"/>
      <c r="K35" s="1067"/>
      <c r="L35" s="1067"/>
      <c r="M35" s="1067"/>
      <c r="N35" s="1067"/>
      <c r="O35" s="1067"/>
      <c r="P35" s="1068"/>
      <c r="Q35" s="1074">
        <v>418</v>
      </c>
      <c r="R35" s="1075"/>
      <c r="S35" s="1075"/>
      <c r="T35" s="1075"/>
      <c r="U35" s="1075"/>
      <c r="V35" s="1075">
        <v>258</v>
      </c>
      <c r="W35" s="1075"/>
      <c r="X35" s="1075"/>
      <c r="Y35" s="1075"/>
      <c r="Z35" s="1075"/>
      <c r="AA35" s="1075">
        <v>160</v>
      </c>
      <c r="AB35" s="1075"/>
      <c r="AC35" s="1075"/>
      <c r="AD35" s="1075"/>
      <c r="AE35" s="1076"/>
      <c r="AF35" s="1071">
        <v>17</v>
      </c>
      <c r="AG35" s="1072"/>
      <c r="AH35" s="1072"/>
      <c r="AI35" s="1072"/>
      <c r="AJ35" s="1073"/>
      <c r="AK35" s="1016">
        <v>320</v>
      </c>
      <c r="AL35" s="1007"/>
      <c r="AM35" s="1007"/>
      <c r="AN35" s="1007"/>
      <c r="AO35" s="1007"/>
      <c r="AP35" s="1007">
        <v>117</v>
      </c>
      <c r="AQ35" s="1007"/>
      <c r="AR35" s="1007"/>
      <c r="AS35" s="1007"/>
      <c r="AT35" s="1007"/>
      <c r="AU35" s="1007">
        <v>117</v>
      </c>
      <c r="AV35" s="1007"/>
      <c r="AW35" s="1007"/>
      <c r="AX35" s="1007"/>
      <c r="AY35" s="1007"/>
      <c r="AZ35" s="1077" t="s">
        <v>583</v>
      </c>
      <c r="BA35" s="1077"/>
      <c r="BB35" s="1077"/>
      <c r="BC35" s="1077"/>
      <c r="BD35" s="1077"/>
      <c r="BE35" s="1008" t="s">
        <v>417</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419</v>
      </c>
      <c r="C36" s="1067"/>
      <c r="D36" s="1067"/>
      <c r="E36" s="1067"/>
      <c r="F36" s="1067"/>
      <c r="G36" s="1067"/>
      <c r="H36" s="1067"/>
      <c r="I36" s="1067"/>
      <c r="J36" s="1067"/>
      <c r="K36" s="1067"/>
      <c r="L36" s="1067"/>
      <c r="M36" s="1067"/>
      <c r="N36" s="1067"/>
      <c r="O36" s="1067"/>
      <c r="P36" s="1068"/>
      <c r="Q36" s="1074">
        <v>396</v>
      </c>
      <c r="R36" s="1075"/>
      <c r="S36" s="1075"/>
      <c r="T36" s="1075"/>
      <c r="U36" s="1075"/>
      <c r="V36" s="1075">
        <v>352</v>
      </c>
      <c r="W36" s="1075"/>
      <c r="X36" s="1075"/>
      <c r="Y36" s="1075"/>
      <c r="Z36" s="1075"/>
      <c r="AA36" s="1075">
        <v>44</v>
      </c>
      <c r="AB36" s="1075"/>
      <c r="AC36" s="1075"/>
      <c r="AD36" s="1075"/>
      <c r="AE36" s="1076"/>
      <c r="AF36" s="1071">
        <v>10</v>
      </c>
      <c r="AG36" s="1072"/>
      <c r="AH36" s="1072"/>
      <c r="AI36" s="1072"/>
      <c r="AJ36" s="1073"/>
      <c r="AK36" s="1016">
        <v>283</v>
      </c>
      <c r="AL36" s="1007"/>
      <c r="AM36" s="1007"/>
      <c r="AN36" s="1007"/>
      <c r="AO36" s="1007"/>
      <c r="AP36" s="1007">
        <v>287</v>
      </c>
      <c r="AQ36" s="1007"/>
      <c r="AR36" s="1007"/>
      <c r="AS36" s="1007"/>
      <c r="AT36" s="1007"/>
      <c r="AU36" s="1007">
        <v>287</v>
      </c>
      <c r="AV36" s="1007"/>
      <c r="AW36" s="1007"/>
      <c r="AX36" s="1007"/>
      <c r="AY36" s="1007"/>
      <c r="AZ36" s="1077" t="s">
        <v>583</v>
      </c>
      <c r="BA36" s="1077"/>
      <c r="BB36" s="1077"/>
      <c r="BC36" s="1077"/>
      <c r="BD36" s="1077"/>
      <c r="BE36" s="1008" t="s">
        <v>417</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420</v>
      </c>
      <c r="C37" s="1067"/>
      <c r="D37" s="1067"/>
      <c r="E37" s="1067"/>
      <c r="F37" s="1067"/>
      <c r="G37" s="1067"/>
      <c r="H37" s="1067"/>
      <c r="I37" s="1067"/>
      <c r="J37" s="1067"/>
      <c r="K37" s="1067"/>
      <c r="L37" s="1067"/>
      <c r="M37" s="1067"/>
      <c r="N37" s="1067"/>
      <c r="O37" s="1067"/>
      <c r="P37" s="1068"/>
      <c r="Q37" s="1074">
        <v>74</v>
      </c>
      <c r="R37" s="1075"/>
      <c r="S37" s="1075"/>
      <c r="T37" s="1075"/>
      <c r="U37" s="1075"/>
      <c r="V37" s="1075">
        <v>68</v>
      </c>
      <c r="W37" s="1075"/>
      <c r="X37" s="1075"/>
      <c r="Y37" s="1075"/>
      <c r="Z37" s="1075"/>
      <c r="AA37" s="1075">
        <v>5</v>
      </c>
      <c r="AB37" s="1075"/>
      <c r="AC37" s="1075"/>
      <c r="AD37" s="1075"/>
      <c r="AE37" s="1076"/>
      <c r="AF37" s="1071">
        <v>5</v>
      </c>
      <c r="AG37" s="1072"/>
      <c r="AH37" s="1072"/>
      <c r="AI37" s="1072"/>
      <c r="AJ37" s="1073"/>
      <c r="AK37" s="1016">
        <v>39</v>
      </c>
      <c r="AL37" s="1007"/>
      <c r="AM37" s="1007"/>
      <c r="AN37" s="1007"/>
      <c r="AO37" s="1007"/>
      <c r="AP37" s="1007" t="s">
        <v>583</v>
      </c>
      <c r="AQ37" s="1007"/>
      <c r="AR37" s="1007"/>
      <c r="AS37" s="1007"/>
      <c r="AT37" s="1007"/>
      <c r="AU37" s="1007" t="s">
        <v>583</v>
      </c>
      <c r="AV37" s="1007"/>
      <c r="AW37" s="1007"/>
      <c r="AX37" s="1007"/>
      <c r="AY37" s="1007"/>
      <c r="AZ37" s="1077" t="s">
        <v>583</v>
      </c>
      <c r="BA37" s="1077"/>
      <c r="BB37" s="1077"/>
      <c r="BC37" s="1077"/>
      <c r="BD37" s="1077"/>
      <c r="BE37" s="1008" t="s">
        <v>417</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421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397</v>
      </c>
      <c r="B63" s="973" t="s">
        <v>422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17690</v>
      </c>
      <c r="AG63" s="995"/>
      <c r="AH63" s="995"/>
      <c r="AI63" s="995"/>
      <c r="AJ63" s="1058"/>
      <c r="AK63" s="1059"/>
      <c r="AL63" s="999"/>
      <c r="AM63" s="999"/>
      <c r="AN63" s="999"/>
      <c r="AO63" s="999"/>
      <c r="AP63" s="995">
        <v>24958</v>
      </c>
      <c r="AQ63" s="995"/>
      <c r="AR63" s="995"/>
      <c r="AS63" s="995"/>
      <c r="AT63" s="995"/>
      <c r="AU63" s="995">
        <v>13900</v>
      </c>
      <c r="AV63" s="995"/>
      <c r="AW63" s="995"/>
      <c r="AX63" s="995"/>
      <c r="AY63" s="995"/>
      <c r="AZ63" s="1053"/>
      <c r="BA63" s="1053"/>
      <c r="BB63" s="1053"/>
      <c r="BC63" s="1053"/>
      <c r="BD63" s="1053"/>
      <c r="BE63" s="996"/>
      <c r="BF63" s="996"/>
      <c r="BG63" s="996"/>
      <c r="BH63" s="996"/>
      <c r="BI63" s="997"/>
      <c r="BJ63" s="1054" t="s">
        <v>190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424</v>
      </c>
      <c r="B66" s="1032"/>
      <c r="C66" s="1032"/>
      <c r="D66" s="1032"/>
      <c r="E66" s="1032"/>
      <c r="F66" s="1032"/>
      <c r="G66" s="1032"/>
      <c r="H66" s="1032"/>
      <c r="I66" s="1032"/>
      <c r="J66" s="1032"/>
      <c r="K66" s="1032"/>
      <c r="L66" s="1032"/>
      <c r="M66" s="1032"/>
      <c r="N66" s="1032"/>
      <c r="O66" s="1032"/>
      <c r="P66" s="1033"/>
      <c r="Q66" s="1037" t="s">
        <v>401</v>
      </c>
      <c r="R66" s="1038"/>
      <c r="S66" s="1038"/>
      <c r="T66" s="1038"/>
      <c r="U66" s="1039"/>
      <c r="V66" s="1037" t="s">
        <v>425</v>
      </c>
      <c r="W66" s="1038"/>
      <c r="X66" s="1038"/>
      <c r="Y66" s="1038"/>
      <c r="Z66" s="1039"/>
      <c r="AA66" s="1037" t="s">
        <v>403</v>
      </c>
      <c r="AB66" s="1038"/>
      <c r="AC66" s="1038"/>
      <c r="AD66" s="1038"/>
      <c r="AE66" s="1039"/>
      <c r="AF66" s="1043" t="s">
        <v>404</v>
      </c>
      <c r="AG66" s="1044"/>
      <c r="AH66" s="1044"/>
      <c r="AI66" s="1044"/>
      <c r="AJ66" s="1045"/>
      <c r="AK66" s="1037" t="s">
        <v>426</v>
      </c>
      <c r="AL66" s="1032"/>
      <c r="AM66" s="1032"/>
      <c r="AN66" s="1032"/>
      <c r="AO66" s="1033"/>
      <c r="AP66" s="1037" t="s">
        <v>406</v>
      </c>
      <c r="AQ66" s="1038"/>
      <c r="AR66" s="1038"/>
      <c r="AS66" s="1038"/>
      <c r="AT66" s="1039"/>
      <c r="AU66" s="1037" t="s">
        <v>427</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584</v>
      </c>
      <c r="C68" s="1022"/>
      <c r="D68" s="1022"/>
      <c r="E68" s="1022"/>
      <c r="F68" s="1022"/>
      <c r="G68" s="1022"/>
      <c r="H68" s="1022"/>
      <c r="I68" s="1022"/>
      <c r="J68" s="1022"/>
      <c r="K68" s="1022"/>
      <c r="L68" s="1022"/>
      <c r="M68" s="1022"/>
      <c r="N68" s="1022"/>
      <c r="O68" s="1022"/>
      <c r="P68" s="1023"/>
      <c r="Q68" s="1024">
        <v>287</v>
      </c>
      <c r="R68" s="1018"/>
      <c r="S68" s="1018"/>
      <c r="T68" s="1018"/>
      <c r="U68" s="1018"/>
      <c r="V68" s="1018">
        <v>264</v>
      </c>
      <c r="W68" s="1018"/>
      <c r="X68" s="1018"/>
      <c r="Y68" s="1018"/>
      <c r="Z68" s="1018"/>
      <c r="AA68" s="1018">
        <v>22</v>
      </c>
      <c r="AB68" s="1018"/>
      <c r="AC68" s="1018"/>
      <c r="AD68" s="1018"/>
      <c r="AE68" s="1018"/>
      <c r="AF68" s="1018">
        <v>22</v>
      </c>
      <c r="AG68" s="1018"/>
      <c r="AH68" s="1018"/>
      <c r="AI68" s="1018"/>
      <c r="AJ68" s="1018"/>
      <c r="AK68" s="1018" t="s">
        <v>583</v>
      </c>
      <c r="AL68" s="1018"/>
      <c r="AM68" s="1018"/>
      <c r="AN68" s="1018"/>
      <c r="AO68" s="1018"/>
      <c r="AP68" s="1018">
        <v>41</v>
      </c>
      <c r="AQ68" s="1018"/>
      <c r="AR68" s="1018"/>
      <c r="AS68" s="1018"/>
      <c r="AT68" s="1018"/>
      <c r="AU68" s="1018" t="s">
        <v>583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585</v>
      </c>
      <c r="C69" s="1011"/>
      <c r="D69" s="1011"/>
      <c r="E69" s="1011"/>
      <c r="F69" s="1011"/>
      <c r="G69" s="1011"/>
      <c r="H69" s="1011"/>
      <c r="I69" s="1011"/>
      <c r="J69" s="1011"/>
      <c r="K69" s="1011"/>
      <c r="L69" s="1011"/>
      <c r="M69" s="1011"/>
      <c r="N69" s="1011"/>
      <c r="O69" s="1011"/>
      <c r="P69" s="1012"/>
      <c r="Q69" s="1013">
        <v>283</v>
      </c>
      <c r="R69" s="1007"/>
      <c r="S69" s="1007"/>
      <c r="T69" s="1007"/>
      <c r="U69" s="1007"/>
      <c r="V69" s="1007">
        <v>262</v>
      </c>
      <c r="W69" s="1007"/>
      <c r="X69" s="1007"/>
      <c r="Y69" s="1007"/>
      <c r="Z69" s="1007"/>
      <c r="AA69" s="1007">
        <v>21</v>
      </c>
      <c r="AB69" s="1007"/>
      <c r="AC69" s="1007"/>
      <c r="AD69" s="1007"/>
      <c r="AE69" s="1007"/>
      <c r="AF69" s="1007">
        <v>21</v>
      </c>
      <c r="AG69" s="1007"/>
      <c r="AH69" s="1007"/>
      <c r="AI69" s="1007"/>
      <c r="AJ69" s="1007"/>
      <c r="AK69" s="1007">
        <v>15</v>
      </c>
      <c r="AL69" s="1007"/>
      <c r="AM69" s="1007"/>
      <c r="AN69" s="1007"/>
      <c r="AO69" s="1007"/>
      <c r="AP69" s="1007" t="s">
        <v>583</v>
      </c>
      <c r="AQ69" s="1007"/>
      <c r="AR69" s="1007"/>
      <c r="AS69" s="1007"/>
      <c r="AT69" s="1007"/>
      <c r="AU69" s="1007" t="s">
        <v>583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586</v>
      </c>
      <c r="C70" s="1011"/>
      <c r="D70" s="1011"/>
      <c r="E70" s="1011"/>
      <c r="F70" s="1011"/>
      <c r="G70" s="1011"/>
      <c r="H70" s="1011"/>
      <c r="I70" s="1011"/>
      <c r="J70" s="1011"/>
      <c r="K70" s="1011"/>
      <c r="L70" s="1011"/>
      <c r="M70" s="1011"/>
      <c r="N70" s="1011"/>
      <c r="O70" s="1011"/>
      <c r="P70" s="1012"/>
      <c r="Q70" s="1013">
        <v>2498</v>
      </c>
      <c r="R70" s="1007"/>
      <c r="S70" s="1007"/>
      <c r="T70" s="1007"/>
      <c r="U70" s="1007"/>
      <c r="V70" s="1007">
        <v>2399</v>
      </c>
      <c r="W70" s="1007"/>
      <c r="X70" s="1007"/>
      <c r="Y70" s="1007"/>
      <c r="Z70" s="1007"/>
      <c r="AA70" s="1007">
        <v>100</v>
      </c>
      <c r="AB70" s="1007"/>
      <c r="AC70" s="1007"/>
      <c r="AD70" s="1007"/>
      <c r="AE70" s="1007"/>
      <c r="AF70" s="1007">
        <v>80</v>
      </c>
      <c r="AG70" s="1007"/>
      <c r="AH70" s="1007"/>
      <c r="AI70" s="1007"/>
      <c r="AJ70" s="1007"/>
      <c r="AK70" s="1007" t="s">
        <v>583</v>
      </c>
      <c r="AL70" s="1007"/>
      <c r="AM70" s="1007"/>
      <c r="AN70" s="1007"/>
      <c r="AO70" s="1007"/>
      <c r="AP70" s="1007">
        <v>4420</v>
      </c>
      <c r="AQ70" s="1007"/>
      <c r="AR70" s="1007"/>
      <c r="AS70" s="1007"/>
      <c r="AT70" s="1007"/>
      <c r="AU70" s="1007">
        <v>3128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587</v>
      </c>
      <c r="C71" s="1011"/>
      <c r="D71" s="1011"/>
      <c r="E71" s="1011"/>
      <c r="F71" s="1011"/>
      <c r="G71" s="1011"/>
      <c r="H71" s="1011"/>
      <c r="I71" s="1011"/>
      <c r="J71" s="1011"/>
      <c r="K71" s="1011"/>
      <c r="L71" s="1011"/>
      <c r="M71" s="1011"/>
      <c r="N71" s="1011"/>
      <c r="O71" s="1011"/>
      <c r="P71" s="1012"/>
      <c r="Q71" s="1013">
        <v>2273</v>
      </c>
      <c r="R71" s="1007"/>
      <c r="S71" s="1007"/>
      <c r="T71" s="1007"/>
      <c r="U71" s="1007"/>
      <c r="V71" s="1007">
        <v>2162</v>
      </c>
      <c r="W71" s="1007"/>
      <c r="X71" s="1007"/>
      <c r="Y71" s="1007"/>
      <c r="Z71" s="1007"/>
      <c r="AA71" s="1007">
        <v>111</v>
      </c>
      <c r="AB71" s="1007"/>
      <c r="AC71" s="1007"/>
      <c r="AD71" s="1007"/>
      <c r="AE71" s="1007"/>
      <c r="AF71" s="1007">
        <v>111</v>
      </c>
      <c r="AG71" s="1007"/>
      <c r="AH71" s="1007"/>
      <c r="AI71" s="1007"/>
      <c r="AJ71" s="1007"/>
      <c r="AK71" s="1007" t="s">
        <v>583</v>
      </c>
      <c r="AL71" s="1007"/>
      <c r="AM71" s="1007"/>
      <c r="AN71" s="1007"/>
      <c r="AO71" s="1007"/>
      <c r="AP71" s="1007" t="s">
        <v>583</v>
      </c>
      <c r="AQ71" s="1007"/>
      <c r="AR71" s="1007"/>
      <c r="AS71" s="1007"/>
      <c r="AT71" s="1007"/>
      <c r="AU71" s="1007" t="s">
        <v>583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588</v>
      </c>
      <c r="C72" s="1011"/>
      <c r="D72" s="1011"/>
      <c r="E72" s="1011"/>
      <c r="F72" s="1011"/>
      <c r="G72" s="1011"/>
      <c r="H72" s="1011"/>
      <c r="I72" s="1011"/>
      <c r="J72" s="1011"/>
      <c r="K72" s="1011"/>
      <c r="L72" s="1011"/>
      <c r="M72" s="1011"/>
      <c r="N72" s="1011"/>
      <c r="O72" s="1011"/>
      <c r="P72" s="1012"/>
      <c r="Q72" s="1013">
        <v>983883</v>
      </c>
      <c r="R72" s="1007"/>
      <c r="S72" s="1007"/>
      <c r="T72" s="1007"/>
      <c r="U72" s="1007"/>
      <c r="V72" s="1007">
        <v>942967</v>
      </c>
      <c r="W72" s="1007"/>
      <c r="X72" s="1007"/>
      <c r="Y72" s="1007"/>
      <c r="Z72" s="1007"/>
      <c r="AA72" s="1007">
        <v>40916</v>
      </c>
      <c r="AB72" s="1007"/>
      <c r="AC72" s="1007"/>
      <c r="AD72" s="1007"/>
      <c r="AE72" s="1007"/>
      <c r="AF72" s="1007">
        <v>40916</v>
      </c>
      <c r="AG72" s="1007"/>
      <c r="AH72" s="1007"/>
      <c r="AI72" s="1007"/>
      <c r="AJ72" s="1007"/>
      <c r="AK72" s="1007">
        <v>1</v>
      </c>
      <c r="AL72" s="1007"/>
      <c r="AM72" s="1007"/>
      <c r="AN72" s="1007"/>
      <c r="AO72" s="1007"/>
      <c r="AP72" s="1007" t="s">
        <v>583</v>
      </c>
      <c r="AQ72" s="1007"/>
      <c r="AR72" s="1007"/>
      <c r="AS72" s="1007"/>
      <c r="AT72" s="1007"/>
      <c r="AU72" s="1007" t="s">
        <v>583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397</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41150</v>
      </c>
      <c r="AG88" s="995"/>
      <c r="AH88" s="995"/>
      <c r="AI88" s="995"/>
      <c r="AJ88" s="995"/>
      <c r="AK88" s="999"/>
      <c r="AL88" s="999"/>
      <c r="AM88" s="999"/>
      <c r="AN88" s="999"/>
      <c r="AO88" s="999"/>
      <c r="AP88" s="995">
        <v>4461</v>
      </c>
      <c r="AQ88" s="995"/>
      <c r="AR88" s="995"/>
      <c r="AS88" s="995"/>
      <c r="AT88" s="995"/>
      <c r="AU88" s="995">
        <v>3128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162</v>
      </c>
      <c r="CS102" s="989"/>
      <c r="CT102" s="989"/>
      <c r="CU102" s="989"/>
      <c r="CV102" s="990"/>
      <c r="CW102" s="988">
        <v>211</v>
      </c>
      <c r="CX102" s="989"/>
      <c r="CY102" s="989"/>
      <c r="CZ102" s="989"/>
      <c r="DA102" s="990"/>
      <c r="DB102" s="988">
        <v>1892</v>
      </c>
      <c r="DC102" s="989"/>
      <c r="DD102" s="989"/>
      <c r="DE102" s="989"/>
      <c r="DF102" s="990"/>
      <c r="DG102" s="988" t="s">
        <v>583</v>
      </c>
      <c r="DH102" s="989"/>
      <c r="DI102" s="989"/>
      <c r="DJ102" s="989"/>
      <c r="DK102" s="990"/>
      <c r="DL102" s="988" t="s">
        <v>583</v>
      </c>
      <c r="DM102" s="989"/>
      <c r="DN102" s="989"/>
      <c r="DO102" s="989"/>
      <c r="DP102" s="990"/>
      <c r="DQ102" s="988" t="s">
        <v>583</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314</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314</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314</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1269335</v>
      </c>
      <c r="AB110" s="925"/>
      <c r="AC110" s="925"/>
      <c r="AD110" s="925"/>
      <c r="AE110" s="926"/>
      <c r="AF110" s="927">
        <v>1190716</v>
      </c>
      <c r="AG110" s="925"/>
      <c r="AH110" s="925"/>
      <c r="AI110" s="925"/>
      <c r="AJ110" s="926"/>
      <c r="AK110" s="927">
        <v>1018793</v>
      </c>
      <c r="AL110" s="925"/>
      <c r="AM110" s="925"/>
      <c r="AN110" s="925"/>
      <c r="AO110" s="926"/>
      <c r="AP110" s="928">
        <v>3.1</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7277154</v>
      </c>
      <c r="BR110" s="878"/>
      <c r="BS110" s="878"/>
      <c r="BT110" s="878"/>
      <c r="BU110" s="878"/>
      <c r="BV110" s="878">
        <v>8354577</v>
      </c>
      <c r="BW110" s="878"/>
      <c r="BX110" s="878"/>
      <c r="BY110" s="878"/>
      <c r="BZ110" s="878"/>
      <c r="CA110" s="878">
        <v>8404682</v>
      </c>
      <c r="CB110" s="878"/>
      <c r="CC110" s="878"/>
      <c r="CD110" s="878"/>
      <c r="CE110" s="878"/>
      <c r="CF110" s="902">
        <v>25.6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190</v>
      </c>
      <c r="DM110" s="878"/>
      <c r="DN110" s="878"/>
      <c r="DO110" s="878"/>
      <c r="DP110" s="878"/>
      <c r="DQ110" s="878" t="s">
        <v>190</v>
      </c>
      <c r="DR110" s="878"/>
      <c r="DS110" s="878"/>
      <c r="DT110" s="878"/>
      <c r="DU110" s="878"/>
      <c r="DV110" s="879" t="s">
        <v>446</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190</v>
      </c>
      <c r="AB111" s="955"/>
      <c r="AC111" s="955"/>
      <c r="AD111" s="955"/>
      <c r="AE111" s="956"/>
      <c r="AF111" s="957" t="s">
        <v>445</v>
      </c>
      <c r="AG111" s="955"/>
      <c r="AH111" s="955"/>
      <c r="AI111" s="955"/>
      <c r="AJ111" s="956"/>
      <c r="AK111" s="957" t="s">
        <v>190</v>
      </c>
      <c r="AL111" s="955"/>
      <c r="AM111" s="955"/>
      <c r="AN111" s="955"/>
      <c r="AO111" s="956"/>
      <c r="AP111" s="958" t="s">
        <v>445</v>
      </c>
      <c r="AQ111" s="959"/>
      <c r="AR111" s="959"/>
      <c r="AS111" s="959"/>
      <c r="AT111" s="960"/>
      <c r="AU111" s="968"/>
      <c r="AV111" s="969"/>
      <c r="AW111" s="969"/>
      <c r="AX111" s="969"/>
      <c r="AY111" s="969"/>
      <c r="AZ111" s="851" t="s">
        <v>448</v>
      </c>
      <c r="BA111" s="788"/>
      <c r="BB111" s="788"/>
      <c r="BC111" s="788"/>
      <c r="BD111" s="788"/>
      <c r="BE111" s="788"/>
      <c r="BF111" s="788"/>
      <c r="BG111" s="788"/>
      <c r="BH111" s="788"/>
      <c r="BI111" s="788"/>
      <c r="BJ111" s="788"/>
      <c r="BK111" s="788"/>
      <c r="BL111" s="788"/>
      <c r="BM111" s="788"/>
      <c r="BN111" s="788"/>
      <c r="BO111" s="788"/>
      <c r="BP111" s="789"/>
      <c r="BQ111" s="852">
        <v>482821</v>
      </c>
      <c r="BR111" s="853"/>
      <c r="BS111" s="853"/>
      <c r="BT111" s="853"/>
      <c r="BU111" s="853"/>
      <c r="BV111" s="853">
        <v>214556</v>
      </c>
      <c r="BW111" s="853"/>
      <c r="BX111" s="853"/>
      <c r="BY111" s="853"/>
      <c r="BZ111" s="853"/>
      <c r="CA111" s="853">
        <v>1339</v>
      </c>
      <c r="CB111" s="853"/>
      <c r="CC111" s="853"/>
      <c r="CD111" s="853"/>
      <c r="CE111" s="853"/>
      <c r="CF111" s="911">
        <v>0</v>
      </c>
      <c r="CG111" s="912"/>
      <c r="CH111" s="912"/>
      <c r="CI111" s="912"/>
      <c r="CJ111" s="912"/>
      <c r="CK111" s="963"/>
      <c r="CL111" s="857"/>
      <c r="CM111" s="851" t="s">
        <v>449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445</v>
      </c>
      <c r="DH111" s="853"/>
      <c r="DI111" s="853"/>
      <c r="DJ111" s="853"/>
      <c r="DK111" s="853"/>
      <c r="DL111" s="853" t="s">
        <v>445</v>
      </c>
      <c r="DM111" s="853"/>
      <c r="DN111" s="853"/>
      <c r="DO111" s="853"/>
      <c r="DP111" s="853"/>
      <c r="DQ111" s="853" t="s">
        <v>445</v>
      </c>
      <c r="DR111" s="853"/>
      <c r="DS111" s="853"/>
      <c r="DT111" s="853"/>
      <c r="DU111" s="853"/>
      <c r="DV111" s="830" t="s">
        <v>445</v>
      </c>
      <c r="DW111" s="830"/>
      <c r="DX111" s="830"/>
      <c r="DY111" s="830"/>
      <c r="DZ111" s="831"/>
    </row>
    <row r="112" spans="1:131" s="230" customFormat="1" ht="26.25" customHeight="1" x14ac:dyDescent="0.15">
      <c r="A112" s="948" t="s">
        <v>450</v>
      </c>
      <c r="B112" s="949"/>
      <c r="C112" s="788" t="s">
        <v>451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445</v>
      </c>
      <c r="AG112" s="816"/>
      <c r="AH112" s="816"/>
      <c r="AI112" s="816"/>
      <c r="AJ112" s="817"/>
      <c r="AK112" s="818" t="s">
        <v>445</v>
      </c>
      <c r="AL112" s="816"/>
      <c r="AM112" s="816"/>
      <c r="AN112" s="816"/>
      <c r="AO112" s="817"/>
      <c r="AP112" s="860" t="s">
        <v>445</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19694745</v>
      </c>
      <c r="BR112" s="853"/>
      <c r="BS112" s="853"/>
      <c r="BT112" s="853"/>
      <c r="BU112" s="853"/>
      <c r="BV112" s="853">
        <v>16982885</v>
      </c>
      <c r="BW112" s="853"/>
      <c r="BX112" s="853"/>
      <c r="BY112" s="853"/>
      <c r="BZ112" s="853"/>
      <c r="CA112" s="853">
        <v>13914597</v>
      </c>
      <c r="CB112" s="853"/>
      <c r="CC112" s="853"/>
      <c r="CD112" s="853"/>
      <c r="CE112" s="853"/>
      <c r="CF112" s="911">
        <v>42.3</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190</v>
      </c>
      <c r="DH112" s="853"/>
      <c r="DI112" s="853"/>
      <c r="DJ112" s="853"/>
      <c r="DK112" s="853"/>
      <c r="DL112" s="853" t="s">
        <v>445</v>
      </c>
      <c r="DM112" s="853"/>
      <c r="DN112" s="853"/>
      <c r="DO112" s="853"/>
      <c r="DP112" s="853"/>
      <c r="DQ112" s="853" t="s">
        <v>445</v>
      </c>
      <c r="DR112" s="853"/>
      <c r="DS112" s="853"/>
      <c r="DT112" s="853"/>
      <c r="DU112" s="853"/>
      <c r="DV112" s="830" t="s">
        <v>445</v>
      </c>
      <c r="DW112" s="830"/>
      <c r="DX112" s="830"/>
      <c r="DY112" s="830"/>
      <c r="DZ112" s="831"/>
    </row>
    <row r="113" spans="1:130" s="230" customFormat="1" ht="26.25" customHeight="1" x14ac:dyDescent="0.15">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1822080</v>
      </c>
      <c r="AB113" s="955"/>
      <c r="AC113" s="955"/>
      <c r="AD113" s="955"/>
      <c r="AE113" s="956"/>
      <c r="AF113" s="957">
        <v>1874437</v>
      </c>
      <c r="AG113" s="955"/>
      <c r="AH113" s="955"/>
      <c r="AI113" s="955"/>
      <c r="AJ113" s="956"/>
      <c r="AK113" s="957">
        <v>1639781</v>
      </c>
      <c r="AL113" s="955"/>
      <c r="AM113" s="955"/>
      <c r="AN113" s="955"/>
      <c r="AO113" s="956"/>
      <c r="AP113" s="958">
        <v>5</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v>4044828</v>
      </c>
      <c r="BR113" s="853"/>
      <c r="BS113" s="853"/>
      <c r="BT113" s="853"/>
      <c r="BU113" s="853"/>
      <c r="BV113" s="853">
        <v>3597502</v>
      </c>
      <c r="BW113" s="853"/>
      <c r="BX113" s="853"/>
      <c r="BY113" s="853"/>
      <c r="BZ113" s="853"/>
      <c r="CA113" s="853">
        <v>3140712</v>
      </c>
      <c r="CB113" s="853"/>
      <c r="CC113" s="853"/>
      <c r="CD113" s="853"/>
      <c r="CE113" s="853"/>
      <c r="CF113" s="911">
        <v>9.6</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445</v>
      </c>
      <c r="DH113" s="816"/>
      <c r="DI113" s="816"/>
      <c r="DJ113" s="816"/>
      <c r="DK113" s="817"/>
      <c r="DL113" s="818" t="s">
        <v>445</v>
      </c>
      <c r="DM113" s="816"/>
      <c r="DN113" s="816"/>
      <c r="DO113" s="816"/>
      <c r="DP113" s="817"/>
      <c r="DQ113" s="818" t="s">
        <v>445</v>
      </c>
      <c r="DR113" s="816"/>
      <c r="DS113" s="816"/>
      <c r="DT113" s="816"/>
      <c r="DU113" s="817"/>
      <c r="DV113" s="860" t="s">
        <v>445</v>
      </c>
      <c r="DW113" s="861"/>
      <c r="DX113" s="861"/>
      <c r="DY113" s="861"/>
      <c r="DZ113" s="862"/>
    </row>
    <row r="114" spans="1:130" s="230" customFormat="1" ht="26.25" customHeight="1" x14ac:dyDescent="0.15">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440630</v>
      </c>
      <c r="AB114" s="816"/>
      <c r="AC114" s="816"/>
      <c r="AD114" s="816"/>
      <c r="AE114" s="817"/>
      <c r="AF114" s="818">
        <v>462128</v>
      </c>
      <c r="AG114" s="816"/>
      <c r="AH114" s="816"/>
      <c r="AI114" s="816"/>
      <c r="AJ114" s="817"/>
      <c r="AK114" s="818">
        <v>477921</v>
      </c>
      <c r="AL114" s="816"/>
      <c r="AM114" s="816"/>
      <c r="AN114" s="816"/>
      <c r="AO114" s="817"/>
      <c r="AP114" s="860">
        <v>1.5</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7125440</v>
      </c>
      <c r="BR114" s="853"/>
      <c r="BS114" s="853"/>
      <c r="BT114" s="853"/>
      <c r="BU114" s="853"/>
      <c r="BV114" s="853">
        <v>7218500</v>
      </c>
      <c r="BW114" s="853"/>
      <c r="BX114" s="853"/>
      <c r="BY114" s="853"/>
      <c r="BZ114" s="853"/>
      <c r="CA114" s="853">
        <v>7239941</v>
      </c>
      <c r="CB114" s="853"/>
      <c r="CC114" s="853"/>
      <c r="CD114" s="853"/>
      <c r="CE114" s="853"/>
      <c r="CF114" s="911">
        <v>22</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190</v>
      </c>
      <c r="DH114" s="816"/>
      <c r="DI114" s="816"/>
      <c r="DJ114" s="816"/>
      <c r="DK114" s="817"/>
      <c r="DL114" s="818" t="s">
        <v>445</v>
      </c>
      <c r="DM114" s="816"/>
      <c r="DN114" s="816"/>
      <c r="DO114" s="816"/>
      <c r="DP114" s="817"/>
      <c r="DQ114" s="818" t="s">
        <v>445</v>
      </c>
      <c r="DR114" s="816"/>
      <c r="DS114" s="816"/>
      <c r="DT114" s="816"/>
      <c r="DU114" s="817"/>
      <c r="DV114" s="860" t="s">
        <v>445</v>
      </c>
      <c r="DW114" s="861"/>
      <c r="DX114" s="861"/>
      <c r="DY114" s="861"/>
      <c r="DZ114" s="862"/>
    </row>
    <row r="115" spans="1:130" s="230" customFormat="1" ht="26.25" customHeight="1" x14ac:dyDescent="0.15">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445</v>
      </c>
      <c r="AB115" s="955"/>
      <c r="AC115" s="955"/>
      <c r="AD115" s="955"/>
      <c r="AE115" s="956"/>
      <c r="AF115" s="957" t="s">
        <v>445</v>
      </c>
      <c r="AG115" s="955"/>
      <c r="AH115" s="955"/>
      <c r="AI115" s="955"/>
      <c r="AJ115" s="956"/>
      <c r="AK115" s="957" t="s">
        <v>445</v>
      </c>
      <c r="AL115" s="955"/>
      <c r="AM115" s="955"/>
      <c r="AN115" s="955"/>
      <c r="AO115" s="956"/>
      <c r="AP115" s="958" t="s">
        <v>445</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v>79393</v>
      </c>
      <c r="BW115" s="853"/>
      <c r="BX115" s="853"/>
      <c r="BY115" s="853"/>
      <c r="BZ115" s="853"/>
      <c r="CA115" s="853" t="s">
        <v>445</v>
      </c>
      <c r="CB115" s="853"/>
      <c r="CC115" s="853"/>
      <c r="CD115" s="853"/>
      <c r="CE115" s="853"/>
      <c r="CF115" s="911" t="s">
        <v>445</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482821</v>
      </c>
      <c r="DH115" s="816"/>
      <c r="DI115" s="816"/>
      <c r="DJ115" s="816"/>
      <c r="DK115" s="817"/>
      <c r="DL115" s="818">
        <v>214556</v>
      </c>
      <c r="DM115" s="816"/>
      <c r="DN115" s="816"/>
      <c r="DO115" s="816"/>
      <c r="DP115" s="817"/>
      <c r="DQ115" s="818">
        <v>1339</v>
      </c>
      <c r="DR115" s="816"/>
      <c r="DS115" s="816"/>
      <c r="DT115" s="816"/>
      <c r="DU115" s="817"/>
      <c r="DV115" s="860">
        <v>0</v>
      </c>
      <c r="DW115" s="861"/>
      <c r="DX115" s="861"/>
      <c r="DY115" s="861"/>
      <c r="DZ115" s="862"/>
    </row>
    <row r="116" spans="1:130" s="230" customFormat="1" ht="26.25" customHeight="1" x14ac:dyDescent="0.15">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445</v>
      </c>
      <c r="AB116" s="816"/>
      <c r="AC116" s="816"/>
      <c r="AD116" s="816"/>
      <c r="AE116" s="817"/>
      <c r="AF116" s="818" t="s">
        <v>445</v>
      </c>
      <c r="AG116" s="816"/>
      <c r="AH116" s="816"/>
      <c r="AI116" s="816"/>
      <c r="AJ116" s="817"/>
      <c r="AK116" s="818" t="s">
        <v>445</v>
      </c>
      <c r="AL116" s="816"/>
      <c r="AM116" s="816"/>
      <c r="AN116" s="816"/>
      <c r="AO116" s="817"/>
      <c r="AP116" s="860" t="s">
        <v>445</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445</v>
      </c>
      <c r="BR116" s="853"/>
      <c r="BS116" s="853"/>
      <c r="BT116" s="853"/>
      <c r="BU116" s="853"/>
      <c r="BV116" s="853" t="s">
        <v>190</v>
      </c>
      <c r="BW116" s="853"/>
      <c r="BX116" s="853"/>
      <c r="BY116" s="853"/>
      <c r="BZ116" s="853"/>
      <c r="CA116" s="853" t="s">
        <v>445</v>
      </c>
      <c r="CB116" s="853"/>
      <c r="CC116" s="853"/>
      <c r="CD116" s="853"/>
      <c r="CE116" s="853"/>
      <c r="CF116" s="911" t="s">
        <v>445</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190</v>
      </c>
      <c r="DH116" s="816"/>
      <c r="DI116" s="816"/>
      <c r="DJ116" s="816"/>
      <c r="DK116" s="817"/>
      <c r="DL116" s="818" t="s">
        <v>445</v>
      </c>
      <c r="DM116" s="816"/>
      <c r="DN116" s="816"/>
      <c r="DO116" s="816"/>
      <c r="DP116" s="817"/>
      <c r="DQ116" s="818" t="s">
        <v>445</v>
      </c>
      <c r="DR116" s="816"/>
      <c r="DS116" s="816"/>
      <c r="DT116" s="816"/>
      <c r="DU116" s="817"/>
      <c r="DV116" s="860" t="s">
        <v>445</v>
      </c>
      <c r="DW116" s="861"/>
      <c r="DX116" s="861"/>
      <c r="DY116" s="861"/>
      <c r="DZ116" s="862"/>
    </row>
    <row r="117" spans="1:130" s="230" customFormat="1" ht="26.25" customHeight="1" x14ac:dyDescent="0.15">
      <c r="A117" s="931" t="s">
        <v>193</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3532045</v>
      </c>
      <c r="AB117" s="939"/>
      <c r="AC117" s="939"/>
      <c r="AD117" s="939"/>
      <c r="AE117" s="940"/>
      <c r="AF117" s="941">
        <v>3527281</v>
      </c>
      <c r="AG117" s="939"/>
      <c r="AH117" s="939"/>
      <c r="AI117" s="939"/>
      <c r="AJ117" s="940"/>
      <c r="AK117" s="941">
        <v>3136495</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190</v>
      </c>
      <c r="BR117" s="853"/>
      <c r="BS117" s="853"/>
      <c r="BT117" s="853"/>
      <c r="BU117" s="853"/>
      <c r="BV117" s="853" t="s">
        <v>190</v>
      </c>
      <c r="BW117" s="853"/>
      <c r="BX117" s="853"/>
      <c r="BY117" s="853"/>
      <c r="BZ117" s="853"/>
      <c r="CA117" s="853" t="s">
        <v>190</v>
      </c>
      <c r="CB117" s="853"/>
      <c r="CC117" s="853"/>
      <c r="CD117" s="853"/>
      <c r="CE117" s="853"/>
      <c r="CF117" s="911" t="s">
        <v>190</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190</v>
      </c>
      <c r="DH117" s="816"/>
      <c r="DI117" s="816"/>
      <c r="DJ117" s="816"/>
      <c r="DK117" s="817"/>
      <c r="DL117" s="818" t="s">
        <v>190</v>
      </c>
      <c r="DM117" s="816"/>
      <c r="DN117" s="816"/>
      <c r="DO117" s="816"/>
      <c r="DP117" s="817"/>
      <c r="DQ117" s="818" t="s">
        <v>469</v>
      </c>
      <c r="DR117" s="816"/>
      <c r="DS117" s="816"/>
      <c r="DT117" s="816"/>
      <c r="DU117" s="817"/>
      <c r="DV117" s="860" t="s">
        <v>190</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314</v>
      </c>
      <c r="AL118" s="932"/>
      <c r="AM118" s="932"/>
      <c r="AN118" s="932"/>
      <c r="AO118" s="933"/>
      <c r="AP118" s="935" t="s">
        <v>439</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190</v>
      </c>
      <c r="BR118" s="881"/>
      <c r="BS118" s="881"/>
      <c r="BT118" s="881"/>
      <c r="BU118" s="881"/>
      <c r="BV118" s="881" t="s">
        <v>190</v>
      </c>
      <c r="BW118" s="881"/>
      <c r="BX118" s="881"/>
      <c r="BY118" s="881"/>
      <c r="BZ118" s="881"/>
      <c r="CA118" s="881" t="s">
        <v>190</v>
      </c>
      <c r="CB118" s="881"/>
      <c r="CC118" s="881"/>
      <c r="CD118" s="881"/>
      <c r="CE118" s="881"/>
      <c r="CF118" s="911" t="s">
        <v>190</v>
      </c>
      <c r="CG118" s="912"/>
      <c r="CH118" s="912"/>
      <c r="CI118" s="912"/>
      <c r="CJ118" s="912"/>
      <c r="CK118" s="963"/>
      <c r="CL118" s="857"/>
      <c r="CM118" s="851" t="s">
        <v>471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190</v>
      </c>
      <c r="DH118" s="816"/>
      <c r="DI118" s="816"/>
      <c r="DJ118" s="816"/>
      <c r="DK118" s="817"/>
      <c r="DL118" s="818" t="s">
        <v>190</v>
      </c>
      <c r="DM118" s="816"/>
      <c r="DN118" s="816"/>
      <c r="DO118" s="816"/>
      <c r="DP118" s="817"/>
      <c r="DQ118" s="818" t="s">
        <v>469</v>
      </c>
      <c r="DR118" s="816"/>
      <c r="DS118" s="816"/>
      <c r="DT118" s="816"/>
      <c r="DU118" s="817"/>
      <c r="DV118" s="860" t="s">
        <v>190</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190</v>
      </c>
      <c r="AB119" s="925"/>
      <c r="AC119" s="925"/>
      <c r="AD119" s="925"/>
      <c r="AE119" s="926"/>
      <c r="AF119" s="927" t="s">
        <v>190</v>
      </c>
      <c r="AG119" s="925"/>
      <c r="AH119" s="925"/>
      <c r="AI119" s="925"/>
      <c r="AJ119" s="926"/>
      <c r="AK119" s="927" t="s">
        <v>469</v>
      </c>
      <c r="AL119" s="925"/>
      <c r="AM119" s="925"/>
      <c r="AN119" s="925"/>
      <c r="AO119" s="926"/>
      <c r="AP119" s="928" t="s">
        <v>190</v>
      </c>
      <c r="AQ119" s="929"/>
      <c r="AR119" s="929"/>
      <c r="AS119" s="929"/>
      <c r="AT119" s="930"/>
      <c r="AU119" s="970"/>
      <c r="AV119" s="971"/>
      <c r="AW119" s="971"/>
      <c r="AX119" s="971"/>
      <c r="AY119" s="971"/>
      <c r="AZ119" s="251" t="s">
        <v>193</v>
      </c>
      <c r="BA119" s="251"/>
      <c r="BB119" s="251"/>
      <c r="BC119" s="251"/>
      <c r="BD119" s="251"/>
      <c r="BE119" s="251"/>
      <c r="BF119" s="251"/>
      <c r="BG119" s="251"/>
      <c r="BH119" s="251"/>
      <c r="BI119" s="251"/>
      <c r="BJ119" s="251"/>
      <c r="BK119" s="251"/>
      <c r="BL119" s="251"/>
      <c r="BM119" s="251"/>
      <c r="BN119" s="251"/>
      <c r="BO119" s="913" t="s">
        <v>472</v>
      </c>
      <c r="BP119" s="914"/>
      <c r="BQ119" s="915">
        <v>38624988</v>
      </c>
      <c r="BR119" s="881"/>
      <c r="BS119" s="881"/>
      <c r="BT119" s="881"/>
      <c r="BU119" s="881"/>
      <c r="BV119" s="881">
        <v>36447413</v>
      </c>
      <c r="BW119" s="881"/>
      <c r="BX119" s="881"/>
      <c r="BY119" s="881"/>
      <c r="BZ119" s="881"/>
      <c r="CA119" s="881">
        <v>32701271</v>
      </c>
      <c r="CB119" s="881"/>
      <c r="CC119" s="881"/>
      <c r="CD119" s="881"/>
      <c r="CE119" s="881"/>
      <c r="CF119" s="784"/>
      <c r="CG119" s="785"/>
      <c r="CH119" s="785"/>
      <c r="CI119" s="785"/>
      <c r="CJ119" s="870"/>
      <c r="CK119" s="964"/>
      <c r="CL119" s="859"/>
      <c r="CM119" s="874" t="s">
        <v>473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190</v>
      </c>
      <c r="DH119" s="800"/>
      <c r="DI119" s="800"/>
      <c r="DJ119" s="800"/>
      <c r="DK119" s="801"/>
      <c r="DL119" s="802" t="s">
        <v>190</v>
      </c>
      <c r="DM119" s="800"/>
      <c r="DN119" s="800"/>
      <c r="DO119" s="800"/>
      <c r="DP119" s="801"/>
      <c r="DQ119" s="802" t="s">
        <v>190</v>
      </c>
      <c r="DR119" s="800"/>
      <c r="DS119" s="800"/>
      <c r="DT119" s="800"/>
      <c r="DU119" s="801"/>
      <c r="DV119" s="884" t="s">
        <v>190</v>
      </c>
      <c r="DW119" s="885"/>
      <c r="DX119" s="885"/>
      <c r="DY119" s="885"/>
      <c r="DZ119" s="886"/>
    </row>
    <row r="120" spans="1:130" s="230" customFormat="1" ht="26.25" customHeight="1" x14ac:dyDescent="0.15">
      <c r="A120" s="856"/>
      <c r="B120" s="857"/>
      <c r="C120" s="851" t="s">
        <v>449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190</v>
      </c>
      <c r="AB120" s="816"/>
      <c r="AC120" s="816"/>
      <c r="AD120" s="816"/>
      <c r="AE120" s="817"/>
      <c r="AF120" s="818" t="s">
        <v>190</v>
      </c>
      <c r="AG120" s="816"/>
      <c r="AH120" s="816"/>
      <c r="AI120" s="816"/>
      <c r="AJ120" s="817"/>
      <c r="AK120" s="818" t="s">
        <v>469</v>
      </c>
      <c r="AL120" s="816"/>
      <c r="AM120" s="816"/>
      <c r="AN120" s="816"/>
      <c r="AO120" s="817"/>
      <c r="AP120" s="860" t="s">
        <v>190</v>
      </c>
      <c r="AQ120" s="861"/>
      <c r="AR120" s="861"/>
      <c r="AS120" s="861"/>
      <c r="AT120" s="862"/>
      <c r="AU120" s="916" t="s">
        <v>474</v>
      </c>
      <c r="AV120" s="917"/>
      <c r="AW120" s="917"/>
      <c r="AX120" s="917"/>
      <c r="AY120" s="918"/>
      <c r="AZ120" s="896" t="s">
        <v>475</v>
      </c>
      <c r="BA120" s="844"/>
      <c r="BB120" s="844"/>
      <c r="BC120" s="844"/>
      <c r="BD120" s="844"/>
      <c r="BE120" s="844"/>
      <c r="BF120" s="844"/>
      <c r="BG120" s="844"/>
      <c r="BH120" s="844"/>
      <c r="BI120" s="844"/>
      <c r="BJ120" s="844"/>
      <c r="BK120" s="844"/>
      <c r="BL120" s="844"/>
      <c r="BM120" s="844"/>
      <c r="BN120" s="844"/>
      <c r="BO120" s="844"/>
      <c r="BP120" s="845"/>
      <c r="BQ120" s="897">
        <v>24416977</v>
      </c>
      <c r="BR120" s="878"/>
      <c r="BS120" s="878"/>
      <c r="BT120" s="878"/>
      <c r="BU120" s="878"/>
      <c r="BV120" s="878">
        <v>25503668</v>
      </c>
      <c r="BW120" s="878"/>
      <c r="BX120" s="878"/>
      <c r="BY120" s="878"/>
      <c r="BZ120" s="878"/>
      <c r="CA120" s="878">
        <v>24684357</v>
      </c>
      <c r="CB120" s="878"/>
      <c r="CC120" s="878"/>
      <c r="CD120" s="878"/>
      <c r="CE120" s="878"/>
      <c r="CF120" s="902">
        <v>75.099999999999994</v>
      </c>
      <c r="CG120" s="903"/>
      <c r="CH120" s="903"/>
      <c r="CI120" s="903"/>
      <c r="CJ120" s="903"/>
      <c r="CK120" s="904" t="s">
        <v>476</v>
      </c>
      <c r="CL120" s="888"/>
      <c r="CM120" s="888"/>
      <c r="CN120" s="888"/>
      <c r="CO120" s="889"/>
      <c r="CP120" s="908" t="s">
        <v>412</v>
      </c>
      <c r="CQ120" s="909"/>
      <c r="CR120" s="909"/>
      <c r="CS120" s="909"/>
      <c r="CT120" s="909"/>
      <c r="CU120" s="909"/>
      <c r="CV120" s="909"/>
      <c r="CW120" s="909"/>
      <c r="CX120" s="909"/>
      <c r="CY120" s="909"/>
      <c r="CZ120" s="909"/>
      <c r="DA120" s="909"/>
      <c r="DB120" s="909"/>
      <c r="DC120" s="909"/>
      <c r="DD120" s="909"/>
      <c r="DE120" s="909"/>
      <c r="DF120" s="910"/>
      <c r="DG120" s="897">
        <v>13949350</v>
      </c>
      <c r="DH120" s="878"/>
      <c r="DI120" s="878"/>
      <c r="DJ120" s="878"/>
      <c r="DK120" s="878"/>
      <c r="DL120" s="878">
        <v>12287253</v>
      </c>
      <c r="DM120" s="878"/>
      <c r="DN120" s="878"/>
      <c r="DO120" s="878"/>
      <c r="DP120" s="878"/>
      <c r="DQ120" s="878">
        <v>9274439</v>
      </c>
      <c r="DR120" s="878"/>
      <c r="DS120" s="878"/>
      <c r="DT120" s="878"/>
      <c r="DU120" s="878"/>
      <c r="DV120" s="879">
        <v>28.2</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478</v>
      </c>
      <c r="AB121" s="816"/>
      <c r="AC121" s="816"/>
      <c r="AD121" s="816"/>
      <c r="AE121" s="817"/>
      <c r="AF121" s="818" t="s">
        <v>190</v>
      </c>
      <c r="AG121" s="816"/>
      <c r="AH121" s="816"/>
      <c r="AI121" s="816"/>
      <c r="AJ121" s="817"/>
      <c r="AK121" s="818" t="s">
        <v>469</v>
      </c>
      <c r="AL121" s="816"/>
      <c r="AM121" s="816"/>
      <c r="AN121" s="816"/>
      <c r="AO121" s="817"/>
      <c r="AP121" s="860" t="s">
        <v>190</v>
      </c>
      <c r="AQ121" s="861"/>
      <c r="AR121" s="861"/>
      <c r="AS121" s="861"/>
      <c r="AT121" s="862"/>
      <c r="AU121" s="919"/>
      <c r="AV121" s="920"/>
      <c r="AW121" s="920"/>
      <c r="AX121" s="920"/>
      <c r="AY121" s="921"/>
      <c r="AZ121" s="851" t="s">
        <v>479</v>
      </c>
      <c r="BA121" s="788"/>
      <c r="BB121" s="788"/>
      <c r="BC121" s="788"/>
      <c r="BD121" s="788"/>
      <c r="BE121" s="788"/>
      <c r="BF121" s="788"/>
      <c r="BG121" s="788"/>
      <c r="BH121" s="788"/>
      <c r="BI121" s="788"/>
      <c r="BJ121" s="788"/>
      <c r="BK121" s="788"/>
      <c r="BL121" s="788"/>
      <c r="BM121" s="788"/>
      <c r="BN121" s="788"/>
      <c r="BO121" s="788"/>
      <c r="BP121" s="789"/>
      <c r="BQ121" s="852">
        <v>7991776</v>
      </c>
      <c r="BR121" s="853"/>
      <c r="BS121" s="853"/>
      <c r="BT121" s="853"/>
      <c r="BU121" s="853"/>
      <c r="BV121" s="853">
        <v>7890172</v>
      </c>
      <c r="BW121" s="853"/>
      <c r="BX121" s="853"/>
      <c r="BY121" s="853"/>
      <c r="BZ121" s="853"/>
      <c r="CA121" s="853">
        <v>7498042</v>
      </c>
      <c r="CB121" s="853"/>
      <c r="CC121" s="853"/>
      <c r="CD121" s="853"/>
      <c r="CE121" s="853"/>
      <c r="CF121" s="911">
        <v>22.8</v>
      </c>
      <c r="CG121" s="912"/>
      <c r="CH121" s="912"/>
      <c r="CI121" s="912"/>
      <c r="CJ121" s="912"/>
      <c r="CK121" s="905"/>
      <c r="CL121" s="891"/>
      <c r="CM121" s="891"/>
      <c r="CN121" s="891"/>
      <c r="CO121" s="892"/>
      <c r="CP121" s="871" t="s">
        <v>415</v>
      </c>
      <c r="CQ121" s="872"/>
      <c r="CR121" s="872"/>
      <c r="CS121" s="872"/>
      <c r="CT121" s="872"/>
      <c r="CU121" s="872"/>
      <c r="CV121" s="872"/>
      <c r="CW121" s="872"/>
      <c r="CX121" s="872"/>
      <c r="CY121" s="872"/>
      <c r="CZ121" s="872"/>
      <c r="DA121" s="872"/>
      <c r="DB121" s="872"/>
      <c r="DC121" s="872"/>
      <c r="DD121" s="872"/>
      <c r="DE121" s="872"/>
      <c r="DF121" s="873"/>
      <c r="DG121" s="852">
        <v>4398427</v>
      </c>
      <c r="DH121" s="853"/>
      <c r="DI121" s="853"/>
      <c r="DJ121" s="853"/>
      <c r="DK121" s="853"/>
      <c r="DL121" s="853">
        <v>3597086</v>
      </c>
      <c r="DM121" s="853"/>
      <c r="DN121" s="853"/>
      <c r="DO121" s="853"/>
      <c r="DP121" s="853"/>
      <c r="DQ121" s="853">
        <v>3703581</v>
      </c>
      <c r="DR121" s="853"/>
      <c r="DS121" s="853"/>
      <c r="DT121" s="853"/>
      <c r="DU121" s="853"/>
      <c r="DV121" s="830">
        <v>11.3</v>
      </c>
      <c r="DW121" s="830"/>
      <c r="DX121" s="830"/>
      <c r="DY121" s="830"/>
      <c r="DZ121" s="831"/>
    </row>
    <row r="122" spans="1:130" s="230" customFormat="1" ht="26.25" customHeight="1" x14ac:dyDescent="0.15">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190</v>
      </c>
      <c r="AB122" s="816"/>
      <c r="AC122" s="816"/>
      <c r="AD122" s="816"/>
      <c r="AE122" s="817"/>
      <c r="AF122" s="818" t="s">
        <v>190</v>
      </c>
      <c r="AG122" s="816"/>
      <c r="AH122" s="816"/>
      <c r="AI122" s="816"/>
      <c r="AJ122" s="817"/>
      <c r="AK122" s="818" t="s">
        <v>190</v>
      </c>
      <c r="AL122" s="816"/>
      <c r="AM122" s="816"/>
      <c r="AN122" s="816"/>
      <c r="AO122" s="817"/>
      <c r="AP122" s="860" t="s">
        <v>190</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21440126</v>
      </c>
      <c r="BR122" s="881"/>
      <c r="BS122" s="881"/>
      <c r="BT122" s="881"/>
      <c r="BU122" s="881"/>
      <c r="BV122" s="881">
        <v>20298275</v>
      </c>
      <c r="BW122" s="881"/>
      <c r="BX122" s="881"/>
      <c r="BY122" s="881"/>
      <c r="BZ122" s="881"/>
      <c r="CA122" s="881">
        <v>18715962</v>
      </c>
      <c r="CB122" s="881"/>
      <c r="CC122" s="881"/>
      <c r="CD122" s="881"/>
      <c r="CE122" s="881"/>
      <c r="CF122" s="882">
        <v>56.9</v>
      </c>
      <c r="CG122" s="883"/>
      <c r="CH122" s="883"/>
      <c r="CI122" s="883"/>
      <c r="CJ122" s="883"/>
      <c r="CK122" s="905"/>
      <c r="CL122" s="891"/>
      <c r="CM122" s="891"/>
      <c r="CN122" s="891"/>
      <c r="CO122" s="892"/>
      <c r="CP122" s="871" t="s">
        <v>416</v>
      </c>
      <c r="CQ122" s="872"/>
      <c r="CR122" s="872"/>
      <c r="CS122" s="872"/>
      <c r="CT122" s="872"/>
      <c r="CU122" s="872"/>
      <c r="CV122" s="872"/>
      <c r="CW122" s="872"/>
      <c r="CX122" s="872"/>
      <c r="CY122" s="872"/>
      <c r="CZ122" s="872"/>
      <c r="DA122" s="872"/>
      <c r="DB122" s="872"/>
      <c r="DC122" s="872"/>
      <c r="DD122" s="872"/>
      <c r="DE122" s="872"/>
      <c r="DF122" s="873"/>
      <c r="DG122" s="852">
        <v>662256</v>
      </c>
      <c r="DH122" s="853"/>
      <c r="DI122" s="853"/>
      <c r="DJ122" s="853"/>
      <c r="DK122" s="853"/>
      <c r="DL122" s="853">
        <v>551243</v>
      </c>
      <c r="DM122" s="853"/>
      <c r="DN122" s="853"/>
      <c r="DO122" s="853"/>
      <c r="DP122" s="853"/>
      <c r="DQ122" s="853">
        <v>514160</v>
      </c>
      <c r="DR122" s="853"/>
      <c r="DS122" s="853"/>
      <c r="DT122" s="853"/>
      <c r="DU122" s="853"/>
      <c r="DV122" s="830">
        <v>1.6</v>
      </c>
      <c r="DW122" s="830"/>
      <c r="DX122" s="830"/>
      <c r="DY122" s="830"/>
      <c r="DZ122" s="831"/>
    </row>
    <row r="123" spans="1:130" s="230" customFormat="1" ht="26.25" customHeight="1" x14ac:dyDescent="0.15">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190</v>
      </c>
      <c r="AB123" s="816"/>
      <c r="AC123" s="816"/>
      <c r="AD123" s="816"/>
      <c r="AE123" s="817"/>
      <c r="AF123" s="818" t="s">
        <v>190</v>
      </c>
      <c r="AG123" s="816"/>
      <c r="AH123" s="816"/>
      <c r="AI123" s="816"/>
      <c r="AJ123" s="817"/>
      <c r="AK123" s="818" t="s">
        <v>478</v>
      </c>
      <c r="AL123" s="816"/>
      <c r="AM123" s="816"/>
      <c r="AN123" s="816"/>
      <c r="AO123" s="817"/>
      <c r="AP123" s="860" t="s">
        <v>190</v>
      </c>
      <c r="AQ123" s="861"/>
      <c r="AR123" s="861"/>
      <c r="AS123" s="861"/>
      <c r="AT123" s="862"/>
      <c r="AU123" s="922"/>
      <c r="AV123" s="923"/>
      <c r="AW123" s="923"/>
      <c r="AX123" s="923"/>
      <c r="AY123" s="923"/>
      <c r="AZ123" s="251" t="s">
        <v>193</v>
      </c>
      <c r="BA123" s="251"/>
      <c r="BB123" s="251"/>
      <c r="BC123" s="251"/>
      <c r="BD123" s="251"/>
      <c r="BE123" s="251"/>
      <c r="BF123" s="251"/>
      <c r="BG123" s="251"/>
      <c r="BH123" s="251"/>
      <c r="BI123" s="251"/>
      <c r="BJ123" s="251"/>
      <c r="BK123" s="251"/>
      <c r="BL123" s="251"/>
      <c r="BM123" s="251"/>
      <c r="BN123" s="251"/>
      <c r="BO123" s="913" t="s">
        <v>481</v>
      </c>
      <c r="BP123" s="914"/>
      <c r="BQ123" s="868">
        <v>53848879</v>
      </c>
      <c r="BR123" s="869"/>
      <c r="BS123" s="869"/>
      <c r="BT123" s="869"/>
      <c r="BU123" s="869"/>
      <c r="BV123" s="869">
        <v>53692115</v>
      </c>
      <c r="BW123" s="869"/>
      <c r="BX123" s="869"/>
      <c r="BY123" s="869"/>
      <c r="BZ123" s="869"/>
      <c r="CA123" s="869">
        <v>50898361</v>
      </c>
      <c r="CB123" s="869"/>
      <c r="CC123" s="869"/>
      <c r="CD123" s="869"/>
      <c r="CE123" s="869"/>
      <c r="CF123" s="784"/>
      <c r="CG123" s="785"/>
      <c r="CH123" s="785"/>
      <c r="CI123" s="785"/>
      <c r="CJ123" s="870"/>
      <c r="CK123" s="905"/>
      <c r="CL123" s="891"/>
      <c r="CM123" s="891"/>
      <c r="CN123" s="891"/>
      <c r="CO123" s="892"/>
      <c r="CP123" s="871" t="s">
        <v>419</v>
      </c>
      <c r="CQ123" s="872"/>
      <c r="CR123" s="872"/>
      <c r="CS123" s="872"/>
      <c r="CT123" s="872"/>
      <c r="CU123" s="872"/>
      <c r="CV123" s="872"/>
      <c r="CW123" s="872"/>
      <c r="CX123" s="872"/>
      <c r="CY123" s="872"/>
      <c r="CZ123" s="872"/>
      <c r="DA123" s="872"/>
      <c r="DB123" s="872"/>
      <c r="DC123" s="872"/>
      <c r="DD123" s="872"/>
      <c r="DE123" s="872"/>
      <c r="DF123" s="873"/>
      <c r="DG123" s="815">
        <v>535646</v>
      </c>
      <c r="DH123" s="816"/>
      <c r="DI123" s="816"/>
      <c r="DJ123" s="816"/>
      <c r="DK123" s="817"/>
      <c r="DL123" s="818">
        <v>401697</v>
      </c>
      <c r="DM123" s="816"/>
      <c r="DN123" s="816"/>
      <c r="DO123" s="816"/>
      <c r="DP123" s="817"/>
      <c r="DQ123" s="818">
        <v>287389</v>
      </c>
      <c r="DR123" s="816"/>
      <c r="DS123" s="816"/>
      <c r="DT123" s="816"/>
      <c r="DU123" s="817"/>
      <c r="DV123" s="860">
        <v>0.9</v>
      </c>
      <c r="DW123" s="861"/>
      <c r="DX123" s="861"/>
      <c r="DY123" s="861"/>
      <c r="DZ123" s="862"/>
    </row>
    <row r="124" spans="1:130" s="230" customFormat="1" ht="26.25" customHeight="1" thickBot="1" x14ac:dyDescent="0.2">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469</v>
      </c>
      <c r="AB124" s="816"/>
      <c r="AC124" s="816"/>
      <c r="AD124" s="816"/>
      <c r="AE124" s="817"/>
      <c r="AF124" s="818" t="s">
        <v>190</v>
      </c>
      <c r="AG124" s="816"/>
      <c r="AH124" s="816"/>
      <c r="AI124" s="816"/>
      <c r="AJ124" s="817"/>
      <c r="AK124" s="818" t="s">
        <v>190</v>
      </c>
      <c r="AL124" s="816"/>
      <c r="AM124" s="816"/>
      <c r="AN124" s="816"/>
      <c r="AO124" s="817"/>
      <c r="AP124" s="860" t="s">
        <v>190</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190</v>
      </c>
      <c r="BR124" s="867"/>
      <c r="BS124" s="867"/>
      <c r="BT124" s="867"/>
      <c r="BU124" s="867"/>
      <c r="BV124" s="867" t="s">
        <v>190</v>
      </c>
      <c r="BW124" s="867"/>
      <c r="BX124" s="867"/>
      <c r="BY124" s="867"/>
      <c r="BZ124" s="867"/>
      <c r="CA124" s="867" t="s">
        <v>190</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v>218347</v>
      </c>
      <c r="DH124" s="800"/>
      <c r="DI124" s="800"/>
      <c r="DJ124" s="800"/>
      <c r="DK124" s="801"/>
      <c r="DL124" s="802">
        <v>145606</v>
      </c>
      <c r="DM124" s="800"/>
      <c r="DN124" s="800"/>
      <c r="DO124" s="800"/>
      <c r="DP124" s="801"/>
      <c r="DQ124" s="802">
        <v>135028</v>
      </c>
      <c r="DR124" s="800"/>
      <c r="DS124" s="800"/>
      <c r="DT124" s="800"/>
      <c r="DU124" s="801"/>
      <c r="DV124" s="884">
        <v>0.4</v>
      </c>
      <c r="DW124" s="885"/>
      <c r="DX124" s="885"/>
      <c r="DY124" s="885"/>
      <c r="DZ124" s="886"/>
    </row>
    <row r="125" spans="1:130" s="230" customFormat="1" ht="26.25" customHeight="1" x14ac:dyDescent="0.15">
      <c r="A125" s="856"/>
      <c r="B125" s="857"/>
      <c r="C125" s="851" t="s">
        <v>471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190</v>
      </c>
      <c r="AB125" s="816"/>
      <c r="AC125" s="816"/>
      <c r="AD125" s="816"/>
      <c r="AE125" s="817"/>
      <c r="AF125" s="818" t="s">
        <v>190</v>
      </c>
      <c r="AG125" s="816"/>
      <c r="AH125" s="816"/>
      <c r="AI125" s="816"/>
      <c r="AJ125" s="817"/>
      <c r="AK125" s="818" t="s">
        <v>190</v>
      </c>
      <c r="AL125" s="816"/>
      <c r="AM125" s="816"/>
      <c r="AN125" s="816"/>
      <c r="AO125" s="817"/>
      <c r="AP125" s="860" t="s">
        <v>469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4"/>
      <c r="CR125" s="844"/>
      <c r="CS125" s="844"/>
      <c r="CT125" s="844"/>
      <c r="CU125" s="844"/>
      <c r="CV125" s="844"/>
      <c r="CW125" s="844"/>
      <c r="CX125" s="844"/>
      <c r="CY125" s="844"/>
      <c r="CZ125" s="844"/>
      <c r="DA125" s="844"/>
      <c r="DB125" s="844"/>
      <c r="DC125" s="844"/>
      <c r="DD125" s="844"/>
      <c r="DE125" s="844"/>
      <c r="DF125" s="845"/>
      <c r="DG125" s="897" t="s">
        <v>469</v>
      </c>
      <c r="DH125" s="878"/>
      <c r="DI125" s="878"/>
      <c r="DJ125" s="878"/>
      <c r="DK125" s="878"/>
      <c r="DL125" s="878" t="s">
        <v>190</v>
      </c>
      <c r="DM125" s="878"/>
      <c r="DN125" s="878"/>
      <c r="DO125" s="878"/>
      <c r="DP125" s="878"/>
      <c r="DQ125" s="878" t="s">
        <v>190</v>
      </c>
      <c r="DR125" s="878"/>
      <c r="DS125" s="878"/>
      <c r="DT125" s="878"/>
      <c r="DU125" s="878"/>
      <c r="DV125" s="879" t="s">
        <v>190</v>
      </c>
      <c r="DW125" s="879"/>
      <c r="DX125" s="879"/>
      <c r="DY125" s="879"/>
      <c r="DZ125" s="880"/>
    </row>
    <row r="126" spans="1:130" s="230" customFormat="1" ht="26.25" customHeight="1" thickBot="1" x14ac:dyDescent="0.2">
      <c r="A126" s="856"/>
      <c r="B126" s="857"/>
      <c r="C126" s="851" t="s">
        <v>473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190</v>
      </c>
      <c r="AB126" s="816"/>
      <c r="AC126" s="816"/>
      <c r="AD126" s="816"/>
      <c r="AE126" s="817"/>
      <c r="AF126" s="818" t="s">
        <v>190</v>
      </c>
      <c r="AG126" s="816"/>
      <c r="AH126" s="816"/>
      <c r="AI126" s="816"/>
      <c r="AJ126" s="817"/>
      <c r="AK126" s="818" t="s">
        <v>190</v>
      </c>
      <c r="AL126" s="816"/>
      <c r="AM126" s="816"/>
      <c r="AN126" s="816"/>
      <c r="AO126" s="817"/>
      <c r="AP126" s="860" t="s">
        <v>190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486</v>
      </c>
      <c r="CQ126" s="788"/>
      <c r="CR126" s="788"/>
      <c r="CS126" s="788"/>
      <c r="CT126" s="788"/>
      <c r="CU126" s="788"/>
      <c r="CV126" s="788"/>
      <c r="CW126" s="788"/>
      <c r="CX126" s="788"/>
      <c r="CY126" s="788"/>
      <c r="CZ126" s="788"/>
      <c r="DA126" s="788"/>
      <c r="DB126" s="788"/>
      <c r="DC126" s="788"/>
      <c r="DD126" s="788"/>
      <c r="DE126" s="788"/>
      <c r="DF126" s="789"/>
      <c r="DG126" s="852" t="s">
        <v>469</v>
      </c>
      <c r="DH126" s="853"/>
      <c r="DI126" s="853"/>
      <c r="DJ126" s="853"/>
      <c r="DK126" s="853"/>
      <c r="DL126" s="853">
        <v>79393</v>
      </c>
      <c r="DM126" s="853"/>
      <c r="DN126" s="853"/>
      <c r="DO126" s="853"/>
      <c r="DP126" s="853"/>
      <c r="DQ126" s="853" t="s">
        <v>190</v>
      </c>
      <c r="DR126" s="853"/>
      <c r="DS126" s="853"/>
      <c r="DT126" s="853"/>
      <c r="DU126" s="853"/>
      <c r="DV126" s="830" t="s">
        <v>469</v>
      </c>
      <c r="DW126" s="830"/>
      <c r="DX126" s="830"/>
      <c r="DY126" s="830"/>
      <c r="DZ126" s="831"/>
    </row>
    <row r="127" spans="1:130" s="230" customFormat="1" ht="26.25" customHeight="1" x14ac:dyDescent="0.15">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469</v>
      </c>
      <c r="AB127" s="816"/>
      <c r="AC127" s="816"/>
      <c r="AD127" s="816"/>
      <c r="AE127" s="817"/>
      <c r="AF127" s="818" t="s">
        <v>190</v>
      </c>
      <c r="AG127" s="816"/>
      <c r="AH127" s="816"/>
      <c r="AI127" s="816"/>
      <c r="AJ127" s="817"/>
      <c r="AK127" s="818" t="s">
        <v>469</v>
      </c>
      <c r="AL127" s="816"/>
      <c r="AM127" s="816"/>
      <c r="AN127" s="816"/>
      <c r="AO127" s="817"/>
      <c r="AP127" s="860" t="s">
        <v>190</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469</v>
      </c>
      <c r="DH127" s="853"/>
      <c r="DI127" s="853"/>
      <c r="DJ127" s="853"/>
      <c r="DK127" s="853"/>
      <c r="DL127" s="853" t="s">
        <v>469</v>
      </c>
      <c r="DM127" s="853"/>
      <c r="DN127" s="853"/>
      <c r="DO127" s="853"/>
      <c r="DP127" s="853"/>
      <c r="DQ127" s="853" t="s">
        <v>469</v>
      </c>
      <c r="DR127" s="853"/>
      <c r="DS127" s="853"/>
      <c r="DT127" s="853"/>
      <c r="DU127" s="853"/>
      <c r="DV127" s="830" t="s">
        <v>469</v>
      </c>
      <c r="DW127" s="830"/>
      <c r="DX127" s="830"/>
      <c r="DY127" s="830"/>
      <c r="DZ127" s="831"/>
    </row>
    <row r="128" spans="1:130" s="230" customFormat="1" ht="26.25" customHeight="1" thickBot="1" x14ac:dyDescent="0.2">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1318492</v>
      </c>
      <c r="AB128" s="837"/>
      <c r="AC128" s="837"/>
      <c r="AD128" s="837"/>
      <c r="AE128" s="838"/>
      <c r="AF128" s="839">
        <v>781058</v>
      </c>
      <c r="AG128" s="837"/>
      <c r="AH128" s="837"/>
      <c r="AI128" s="837"/>
      <c r="AJ128" s="838"/>
      <c r="AK128" s="839">
        <v>761111</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469</v>
      </c>
      <c r="BG128" s="823"/>
      <c r="BH128" s="823"/>
      <c r="BI128" s="823"/>
      <c r="BJ128" s="823"/>
      <c r="BK128" s="823"/>
      <c r="BL128" s="846"/>
      <c r="BM128" s="822">
        <v>11.61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469</v>
      </c>
      <c r="DH128" s="827"/>
      <c r="DI128" s="827"/>
      <c r="DJ128" s="827"/>
      <c r="DK128" s="827"/>
      <c r="DL128" s="827" t="s">
        <v>190</v>
      </c>
      <c r="DM128" s="827"/>
      <c r="DN128" s="827"/>
      <c r="DO128" s="827"/>
      <c r="DP128" s="827"/>
      <c r="DQ128" s="827" t="s">
        <v>469</v>
      </c>
      <c r="DR128" s="827"/>
      <c r="DS128" s="827"/>
      <c r="DT128" s="827"/>
      <c r="DU128" s="827"/>
      <c r="DV128" s="828" t="s">
        <v>190</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36124172</v>
      </c>
      <c r="AB129" s="816"/>
      <c r="AC129" s="816"/>
      <c r="AD129" s="816"/>
      <c r="AE129" s="817"/>
      <c r="AF129" s="818">
        <v>33372812</v>
      </c>
      <c r="AG129" s="816"/>
      <c r="AH129" s="816"/>
      <c r="AI129" s="816"/>
      <c r="AJ129" s="817"/>
      <c r="AK129" s="818">
        <v>35033703</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190</v>
      </c>
      <c r="BG129" s="807"/>
      <c r="BH129" s="807"/>
      <c r="BI129" s="807"/>
      <c r="BJ129" s="807"/>
      <c r="BK129" s="807"/>
      <c r="BL129" s="808"/>
      <c r="BM129" s="806">
        <v>16.61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2261926</v>
      </c>
      <c r="AB130" s="816"/>
      <c r="AC130" s="816"/>
      <c r="AD130" s="816"/>
      <c r="AE130" s="817"/>
      <c r="AF130" s="818">
        <v>2200424</v>
      </c>
      <c r="AG130" s="816"/>
      <c r="AH130" s="816"/>
      <c r="AI130" s="816"/>
      <c r="AJ130" s="817"/>
      <c r="AK130" s="818">
        <v>2153889</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33862246</v>
      </c>
      <c r="AB131" s="800"/>
      <c r="AC131" s="800"/>
      <c r="AD131" s="800"/>
      <c r="AE131" s="801"/>
      <c r="AF131" s="802">
        <v>31172388</v>
      </c>
      <c r="AG131" s="800"/>
      <c r="AH131" s="800"/>
      <c r="AI131" s="800"/>
      <c r="AJ131" s="801"/>
      <c r="AK131" s="802">
        <v>32879814</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190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-0.14285231000000001</v>
      </c>
      <c r="AB132" s="781"/>
      <c r="AC132" s="781"/>
      <c r="AD132" s="781"/>
      <c r="AE132" s="782"/>
      <c r="AF132" s="783">
        <v>1.75090532</v>
      </c>
      <c r="AG132" s="781"/>
      <c r="AH132" s="781"/>
      <c r="AI132" s="781"/>
      <c r="AJ132" s="782"/>
      <c r="AK132" s="783">
        <v>0.67365040399999998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0</v>
      </c>
      <c r="AB133" s="760"/>
      <c r="AC133" s="760"/>
      <c r="AD133" s="760"/>
      <c r="AE133" s="761"/>
      <c r="AF133" s="759">
        <v>0.8</v>
      </c>
      <c r="AG133" s="760"/>
      <c r="AH133" s="760"/>
      <c r="AI133" s="760"/>
      <c r="AJ133" s="761"/>
      <c r="AK133" s="759">
        <v>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3YTTBHn6wLQdshRRBBjh6KIn5eOifkkdhyWqrWQLQ0QjDSvfHymhVVmppyphkYMkH+yQp5b9X7ahGTX6N8YPA==" saltValue="+el38NkenNI3mr5wT9as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4BaP84yHSG7q2LbUtzOQOeG2MBAc8nHSHxbvjxRio7PuSdyAZsQxToiLLcQ8KDwkMvlzDKjJkbBO9PsiOWP6PQ==" saltValue="CkSAsWRYSn0w6AfoUZoy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y3GHh3saT5jOb61ga+Mo4+7dRzn9CX5r31Hl35SD2P6fT3ZmD3U24VK8UfF6GEQQO2jKdZSi7VD7ZKM2kmFA==" saltValue="xUPEY9v+gr0ZQ0skIysy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515</v>
      </c>
      <c r="AL9" s="1167"/>
      <c r="AM9" s="1167"/>
      <c r="AN9" s="1168"/>
      <c r="AO9" s="281">
        <v>9425529</v>
      </c>
      <c r="AP9" s="281">
        <v>62656</v>
      </c>
      <c r="AQ9" s="282">
        <v>66247</v>
      </c>
      <c r="AR9" s="283">
        <v>-5.4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516</v>
      </c>
      <c r="AL10" s="1167"/>
      <c r="AM10" s="1167"/>
      <c r="AN10" s="1168"/>
      <c r="AO10" s="284">
        <v>256104</v>
      </c>
      <c r="AP10" s="284">
        <v>1702</v>
      </c>
      <c r="AQ10" s="285">
        <v>4001</v>
      </c>
      <c r="AR10" s="286">
        <v>-57.5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517</v>
      </c>
      <c r="AL11" s="1167"/>
      <c r="AM11" s="1167"/>
      <c r="AN11" s="1168"/>
      <c r="AO11" s="284" t="s">
        <v>518</v>
      </c>
      <c r="AP11" s="284" t="s">
        <v>518</v>
      </c>
      <c r="AQ11" s="285">
        <v>2117</v>
      </c>
      <c r="AR11" s="286" t="s">
        <v>518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519</v>
      </c>
      <c r="AL12" s="1167"/>
      <c r="AM12" s="1167"/>
      <c r="AN12" s="1168"/>
      <c r="AO12" s="284" t="s">
        <v>518</v>
      </c>
      <c r="AP12" s="284" t="s">
        <v>518</v>
      </c>
      <c r="AQ12" s="285">
        <v>23</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520</v>
      </c>
      <c r="AL13" s="1167"/>
      <c r="AM13" s="1167"/>
      <c r="AN13" s="1168"/>
      <c r="AO13" s="284">
        <v>181942</v>
      </c>
      <c r="AP13" s="284">
        <v>1209</v>
      </c>
      <c r="AQ13" s="285">
        <v>2449</v>
      </c>
      <c r="AR13" s="286">
        <v>-50.6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521</v>
      </c>
      <c r="AL14" s="1167"/>
      <c r="AM14" s="1167"/>
      <c r="AN14" s="1168"/>
      <c r="AO14" s="284">
        <v>143184</v>
      </c>
      <c r="AP14" s="284">
        <v>952</v>
      </c>
      <c r="AQ14" s="285">
        <v>1636</v>
      </c>
      <c r="AR14" s="286">
        <v>-41.8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522</v>
      </c>
      <c r="AL15" s="1170"/>
      <c r="AM15" s="1170"/>
      <c r="AN15" s="1171"/>
      <c r="AO15" s="284">
        <v>-476879</v>
      </c>
      <c r="AP15" s="284">
        <v>-3170</v>
      </c>
      <c r="AQ15" s="285">
        <v>-3889</v>
      </c>
      <c r="AR15" s="286">
        <v>-18.5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193</v>
      </c>
      <c r="AL16" s="1170"/>
      <c r="AM16" s="1170"/>
      <c r="AN16" s="1171"/>
      <c r="AO16" s="284">
        <v>9529880</v>
      </c>
      <c r="AP16" s="284">
        <v>63349</v>
      </c>
      <c r="AQ16" s="285">
        <v>72585</v>
      </c>
      <c r="AR16" s="286">
        <v>-12.7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527</v>
      </c>
      <c r="AL21" s="1173"/>
      <c r="AM21" s="1173"/>
      <c r="AN21" s="1174"/>
      <c r="AO21" s="297">
        <v>6.39</v>
      </c>
      <c r="AP21" s="298">
        <v>6.82</v>
      </c>
      <c r="AQ21" s="299">
        <v>-0.43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528</v>
      </c>
      <c r="AL22" s="1173"/>
      <c r="AM22" s="1173"/>
      <c r="AN22" s="1174"/>
      <c r="AO22" s="302">
        <v>101.1</v>
      </c>
      <c r="AP22" s="303">
        <v>99.4</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532</v>
      </c>
      <c r="AL32" s="1157"/>
      <c r="AM32" s="1157"/>
      <c r="AN32" s="1158"/>
      <c r="AO32" s="312">
        <v>1018793</v>
      </c>
      <c r="AP32" s="312">
        <v>6772</v>
      </c>
      <c r="AQ32" s="313">
        <v>38122</v>
      </c>
      <c r="AR32" s="314">
        <v>-82.2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533</v>
      </c>
      <c r="AL33" s="1157"/>
      <c r="AM33" s="1157"/>
      <c r="AN33" s="1158"/>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534</v>
      </c>
      <c r="AL34" s="1157"/>
      <c r="AM34" s="1157"/>
      <c r="AN34" s="1158"/>
      <c r="AO34" s="312" t="s">
        <v>518</v>
      </c>
      <c r="AP34" s="312" t="s">
        <v>518</v>
      </c>
      <c r="AQ34" s="313">
        <v>19</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535</v>
      </c>
      <c r="AL35" s="1157"/>
      <c r="AM35" s="1157"/>
      <c r="AN35" s="1158"/>
      <c r="AO35" s="312">
        <v>1639781</v>
      </c>
      <c r="AP35" s="312">
        <v>10900</v>
      </c>
      <c r="AQ35" s="313">
        <v>11292</v>
      </c>
      <c r="AR35" s="314">
        <v>-3.5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536</v>
      </c>
      <c r="AL36" s="1157"/>
      <c r="AM36" s="1157"/>
      <c r="AN36" s="1158"/>
      <c r="AO36" s="312">
        <v>477921</v>
      </c>
      <c r="AP36" s="312">
        <v>3177</v>
      </c>
      <c r="AQ36" s="313">
        <v>1617</v>
      </c>
      <c r="AR36" s="314">
        <v>96.5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537</v>
      </c>
      <c r="AL37" s="1157"/>
      <c r="AM37" s="1157"/>
      <c r="AN37" s="1158"/>
      <c r="AO37" s="312" t="s">
        <v>518</v>
      </c>
      <c r="AP37" s="312" t="s">
        <v>518</v>
      </c>
      <c r="AQ37" s="313">
        <v>410</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538</v>
      </c>
      <c r="AL38" s="1160"/>
      <c r="AM38" s="1160"/>
      <c r="AN38" s="1161"/>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539</v>
      </c>
      <c r="AL39" s="1160"/>
      <c r="AM39" s="1160"/>
      <c r="AN39" s="1161"/>
      <c r="AO39" s="312">
        <v>-761111</v>
      </c>
      <c r="AP39" s="312">
        <v>-5059</v>
      </c>
      <c r="AQ39" s="313">
        <v>-6908</v>
      </c>
      <c r="AR39" s="314">
        <v>-26.8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540</v>
      </c>
      <c r="AL40" s="1157"/>
      <c r="AM40" s="1157"/>
      <c r="AN40" s="1158"/>
      <c r="AO40" s="312">
        <v>-2153889</v>
      </c>
      <c r="AP40" s="312">
        <v>-14318</v>
      </c>
      <c r="AQ40" s="313">
        <v>-33487</v>
      </c>
      <c r="AR40" s="314">
        <v>-57.2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306</v>
      </c>
      <c r="AL41" s="1163"/>
      <c r="AM41" s="1163"/>
      <c r="AN41" s="1164"/>
      <c r="AO41" s="312">
        <v>221495</v>
      </c>
      <c r="AP41" s="312">
        <v>1472</v>
      </c>
      <c r="AQ41" s="313">
        <v>11065</v>
      </c>
      <c r="AR41" s="314">
        <v>-86.7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510</v>
      </c>
      <c r="AN49" s="1151" t="s">
        <v>544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6602088</v>
      </c>
      <c r="AN51" s="334">
        <v>43159</v>
      </c>
      <c r="AO51" s="335">
        <v>29</v>
      </c>
      <c r="AP51" s="336">
        <v>46402</v>
      </c>
      <c r="AQ51" s="337">
        <v>-11.3</v>
      </c>
      <c r="AR51" s="338">
        <v>40.299999999999997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4699426</v>
      </c>
      <c r="AN52" s="342">
        <v>30721</v>
      </c>
      <c r="AO52" s="343">
        <v>28</v>
      </c>
      <c r="AP52" s="344">
        <v>26897</v>
      </c>
      <c r="AQ52" s="345">
        <v>-6.3</v>
      </c>
      <c r="AR52" s="346">
        <v>34.299999999999997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5532777</v>
      </c>
      <c r="AN53" s="334">
        <v>36156</v>
      </c>
      <c r="AO53" s="335">
        <v>-16.2</v>
      </c>
      <c r="AP53" s="336">
        <v>66343</v>
      </c>
      <c r="AQ53" s="337">
        <v>43</v>
      </c>
      <c r="AR53" s="338">
        <v>-59.2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4280277</v>
      </c>
      <c r="AN54" s="342">
        <v>27971</v>
      </c>
      <c r="AO54" s="343">
        <v>-9</v>
      </c>
      <c r="AP54" s="344">
        <v>34529</v>
      </c>
      <c r="AQ54" s="345">
        <v>28.4</v>
      </c>
      <c r="AR54" s="346">
        <v>-37.4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11722589</v>
      </c>
      <c r="AN55" s="334">
        <v>76996</v>
      </c>
      <c r="AO55" s="335">
        <v>113</v>
      </c>
      <c r="AP55" s="336">
        <v>56416</v>
      </c>
      <c r="AQ55" s="337">
        <v>-15</v>
      </c>
      <c r="AR55" s="338">
        <v>128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6463612</v>
      </c>
      <c r="AN56" s="342">
        <v>42454</v>
      </c>
      <c r="AO56" s="343">
        <v>51.8</v>
      </c>
      <c r="AP56" s="344">
        <v>32623</v>
      </c>
      <c r="AQ56" s="345">
        <v>-5.5</v>
      </c>
      <c r="AR56" s="346">
        <v>57.3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7462706</v>
      </c>
      <c r="AN57" s="334">
        <v>49428</v>
      </c>
      <c r="AO57" s="335">
        <v>-35.799999999999997</v>
      </c>
      <c r="AP57" s="336">
        <v>49217</v>
      </c>
      <c r="AQ57" s="337">
        <v>-12.8</v>
      </c>
      <c r="AR57" s="338">
        <v>-23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3772241</v>
      </c>
      <c r="AN58" s="342">
        <v>24985</v>
      </c>
      <c r="AO58" s="343">
        <v>-41.1</v>
      </c>
      <c r="AP58" s="344">
        <v>27232</v>
      </c>
      <c r="AQ58" s="345">
        <v>-16.5</v>
      </c>
      <c r="AR58" s="346">
        <v>-24.6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5868797</v>
      </c>
      <c r="AN59" s="334">
        <v>39012</v>
      </c>
      <c r="AO59" s="335">
        <v>-21.1</v>
      </c>
      <c r="AP59" s="336">
        <v>49211</v>
      </c>
      <c r="AQ59" s="337">
        <v>0</v>
      </c>
      <c r="AR59" s="338">
        <v>-21.1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3883115</v>
      </c>
      <c r="AN60" s="342">
        <v>25813</v>
      </c>
      <c r="AO60" s="343">
        <v>3.3</v>
      </c>
      <c r="AP60" s="344">
        <v>28367</v>
      </c>
      <c r="AQ60" s="345">
        <v>4.2</v>
      </c>
      <c r="AR60" s="346">
        <v>-0.9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7437791</v>
      </c>
      <c r="AN61" s="349">
        <v>48950</v>
      </c>
      <c r="AO61" s="350">
        <v>13.8</v>
      </c>
      <c r="AP61" s="351">
        <v>53518</v>
      </c>
      <c r="AQ61" s="352">
        <v>0.8</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4619734</v>
      </c>
      <c r="AN62" s="342">
        <v>30389</v>
      </c>
      <c r="AO62" s="343">
        <v>6.6</v>
      </c>
      <c r="AP62" s="344">
        <v>29930</v>
      </c>
      <c r="AQ62" s="345">
        <v>0.9</v>
      </c>
      <c r="AR62" s="346">
        <v>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CLaEVVMf2WvAHMr91tiIMEtKZvRkcXOmapdSpjP1XzHIj94FTjwxtAaYkLzcUvSlajSkk1GirPkH1RCG8NnzA==" saltValue="OjGNRc4qpg8x+zKIGKe3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oLcamiyE0qIzAH/6D3+qJbeqtzp64mu8x5n5SXAjYEH7iMqkx3sR3ag/mG0kd0ZNbR/mcE64/BjSa52RZOORMg==" saltValue="7A93p2D0odVbB0K2apeQ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Vio36DVqSpfip8g1aodvO8NhXwlAMVxVMKMTVihKbNX9tF24p2Lia6D7QsB0ipRAPtJ/36jJVj/tPnL0uwQMOA==" saltValue="2s6jzhp7HknMYkjVOtLQ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5" t="s">
        <v>3</v>
      </c>
      <c r="D47" s="1175"/>
      <c r="E47" s="1176"/>
      <c r="F47" s="11">
        <v>21.13</v>
      </c>
      <c r="G47" s="12">
        <v>20.52</v>
      </c>
      <c r="H47" s="12">
        <v>18.739999999999998</v>
      </c>
      <c r="I47" s="12">
        <v>20.309999999999999</v>
      </c>
      <c r="J47" s="13">
        <v>18.23</v>
      </c>
    </row>
    <row r="48" spans="2:10" ht="57.75" customHeight="1" x14ac:dyDescent="0.15">
      <c r="B48" s="14"/>
      <c r="C48" s="1177" t="s">
        <v>4</v>
      </c>
      <c r="D48" s="1177"/>
      <c r="E48" s="1178"/>
      <c r="F48" s="15">
        <v>5.19</v>
      </c>
      <c r="G48" s="16">
        <v>6.65</v>
      </c>
      <c r="H48" s="16">
        <v>4.3099999999999996</v>
      </c>
      <c r="I48" s="16">
        <v>4.8099999999999996</v>
      </c>
      <c r="J48" s="17">
        <v>6.76</v>
      </c>
    </row>
    <row r="49" spans="2:10" ht="57.75" customHeight="1" thickBot="1" x14ac:dyDescent="0.2">
      <c r="B49" s="18"/>
      <c r="C49" s="1179" t="s">
        <v>5</v>
      </c>
      <c r="D49" s="1179"/>
      <c r="E49" s="1180"/>
      <c r="F49" s="19" t="s">
        <v>565</v>
      </c>
      <c r="G49" s="20">
        <v>1.62</v>
      </c>
      <c r="H49" s="20" t="s">
        <v>566</v>
      </c>
      <c r="I49" s="20">
        <v>0.17</v>
      </c>
      <c r="J49" s="21">
        <v>1.06</v>
      </c>
    </row>
    <row r="50" spans="2:10" x14ac:dyDescent="0.15"/>
  </sheetData>
  <sheetProtection algorithmName="SHA-512" hashValue="3eoz4ggPDIlJ8cfYAvyHeM2Cn/rXyZxDmbMKBjwTVTkffy1BYJeHyNIZHzAqhHbciVvqQn3s5Jtm8bDDAj4Etw==" saltValue="Dhp4M/5ej6PMXAbpMLZy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三品　沙羅</cp:lastModifiedBy>
  <cp:lastPrinted>2024-03-13T04:21:38Z</cp:lastPrinted>
  <dcterms:created xsi:type="dcterms:W3CDTF">2024-02-05T01:49:54Z</dcterms:created>
  <dcterms:modified xsi:type="dcterms:W3CDTF">2024-09-09T04:59:29Z</dcterms:modified>
  <cp:category/>
</cp:coreProperties>
</file>