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81544\Desktop\"/>
    </mc:Choice>
  </mc:AlternateContent>
  <xr:revisionPtr revIDLastSave="0" documentId="13_ncr:1_{F6328E1B-0D59-4145-B4EE-CCFF3A96DB21}" xr6:coauthVersionLast="47" xr6:coauthVersionMax="47" xr10:uidLastSave="{00000000-0000-0000-0000-000000000000}"/>
  <workbookProtection workbookAlgorithmName="SHA-512" workbookHashValue="ZDdIONRGoxSGIGE1Zq8Go3g1BI88RrZd2qpvUF+R1oQ7OH+OpQhEefqvNmiPe3DqdfCBpXu4N696/DbOxvxrHA==" workbookSaltValue="F/4RXYEmdWyw+OVxTVaUhw==" workbookSpinCount="100000" lockStructure="1"/>
  <bookViews>
    <workbookView xWindow="945" yWindow="1110" windowWidth="26355" windowHeight="14235"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<sst xmlns="http://schemas.openxmlformats.org/spreadsheetml/2006/main" count="19923" uniqueCount="11194">
  <si>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</si>
  <si>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</si>
  <si>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</si>
  <si>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</si>
  <si>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</si>
  <si>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</si>
  <si>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</si>
  <si>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</si>
  <si>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</si>
  <si>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</si>
  <si>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</si>
  <si>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</si>
  <si>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</si>
  <si>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</si>
  <si>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</si>
  <si>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</si>
  <si>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</si>
  <si>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</si>
  <si>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</si>
  <si>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</si>
  <si>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</si>
  <si>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</si>
  <si>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</si>
  <si>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</si>
  <si>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</si>
  <si>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</si>
  <si>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</si>
  <si>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</si>
  <si>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</si>
  <si>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</si>
  <si>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</si>
  <si>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</si>
  <si>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</si>
  <si>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</si>
  <si>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</si>
  <si>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</si>
  <si>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</si>
  <si>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</si>
  <si>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</si>
  <si>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</si>
  <si>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</si>
  <si>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</si>
  <si>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</si>
  <si>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</si>
  <si>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</si>
  <si>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</si>
  <si>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</si>
  <si>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</si>
  <si>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</si>
  <si>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</si>
  <si>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</si>
  <si>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</si>
  <si>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</si>
  <si>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</si>
  <si>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</si>
  <si>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</si>
  <si>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</si>
  <si>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</si>
  <si>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</si>
  <si>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</si>
  <si>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</si>
  <si>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</si>
  <si>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</si>
  <si>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</si>
  <si>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</si>
  <si>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</si>
  <si>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</si>
  <si>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</si>
  <si>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</si>
  <si>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</si>
  <si>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</si>
  <si>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</si>
  <si>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</si>
  <si>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</si>
  <si>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</si>
  <si>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</si>
  <si>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</si>
  <si>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</si>
  <si>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</si>
  <si>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</si>
  <si>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</si>
  <si>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</si>
  <si>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</si>
  <si>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</si>
  <si>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</si>
  <si>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</si>
  <si>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</si>
  <si>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</si>
  <si>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</si>
  <si>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</si>
  <si>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</si>
  <si>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</si>
  <si>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</si>
  <si>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</si>
  <si>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</si>
  <si>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</si>
  <si>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</si>
  <si>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</si>
  <si>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</si>
  <si>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</si>
  <si>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</si>
  <si>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</si>
  <si>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</si>
  <si>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</si>
  <si>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</si>
  <si>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</si>
  <si>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</si>
  <si>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</si>
  <si>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</si>
  <si>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</si>
  <si>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</si>
  <si>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</si>
  <si>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</si>
  <si>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</si>
  <si>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</si>
  <si>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</si>
  <si>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</si>
  <si>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</si>
  <si>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</si>
  <si>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</si>
  <si>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</si>
  <si>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</si>
  <si>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</si>
  <si>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</si>
  <si>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</si>
  <si>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</si>
  <si>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</si>
  <si>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</si>
  <si>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</si>
  <si>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</si>
  <si>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</si>
  <si>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</si>
  <si>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</si>
  <si>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</si>
  <si>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</si>
  <si>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</si>
  <si>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</si>
  <si>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</si>
  <si>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</si>
  <si>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</si>
  <si>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</si>
  <si>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</si>
  <si>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</si>
  <si>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</si>
  <si>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</si>
  <si>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</si>
  <si>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</si>
  <si>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</si>
  <si>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</si>
  <si>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</si>
  <si>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</si>
  <si>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</si>
  <si>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</si>
  <si>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</si>
  <si>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</si>
  <si>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</si>
  <si>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</si>
  <si>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</si>
  <si>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</si>
  <si>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</si>
  <si>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</si>
  <si>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</si>
  <si>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</si>
  <si>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</si>
  <si>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</si>
  <si>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</si>
  <si>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</si>
  <si>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</si>
  <si>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</si>
  <si>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</si>
  <si>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</si>
  <si>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</si>
  <si>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</si>
  <si>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</si>
  <si>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</si>
  <si>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</si>
  <si>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</si>
  <si>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</si>
  <si>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</si>
  <si>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</si>
  <si>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</si>
  <si>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</si>
  <si>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</si>
  <si>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</si>
  <si>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</si>
  <si>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</si>
  <si>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</si>
  <si>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</si>
  <si>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</si>
  <si>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</si>
  <si>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</si>
  <si>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</si>
  <si>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</si>
  <si>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</si>
  <si>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</si>
  <si>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</si>
  <si>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</si>
  <si>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</si>
  <si>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</si>
  <si>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</si>
  <si>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</si>
  <si>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</si>
  <si>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</si>
  <si>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</si>
  <si>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</si>
  <si>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</si>
  <si>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</si>
  <si>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</si>
  <si>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</si>
  <si>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</si>
  <si>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</si>
  <si>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</si>
  <si>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</si>
  <si>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</si>
  <si>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</si>
  <si>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</si>
  <si>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</si>
  <si>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</si>
  <si>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</si>
  <si>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</si>
  <si>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</si>
  <si>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</si>
  <si>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</si>
  <si>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</si>
  <si>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</si>
  <si>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</si>
  <si>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</si>
  <si>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</si>
  <si>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</si>
  <si>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</si>
  <si>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</si>
  <si>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</si>
  <si>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</si>
  <si>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</si>
  <si>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</si>
  <si>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</si>
  <si>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</si>
  <si>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</si>
  <si>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</si>
  <si>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</si>
  <si>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</si>
  <si>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</si>
  <si>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</si>
  <si>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</si>
  <si>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</si>
  <si>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</si>
  <si>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</si>
  <si>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</si>
  <si>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</si>
  <si>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</si>
  <si>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</si>
  <si>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</si>
  <si>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</si>
  <si>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</si>
  <si>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</si>
  <si>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</si>
  <si>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</si>
  <si>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</si>
  <si>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</si>
  <si>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</si>
  <si>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</si>
  <si>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</si>
  <si>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</si>
  <si>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</si>
  <si>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</si>
  <si>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</si>
  <si>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</si>
  <si>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</si>
  <si>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</si>
  <si>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</si>
  <si>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</si>
  <si>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</si>
  <si>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</si>
  <si>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</si>
  <si>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</si>
  <si>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</si>
  <si>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</si>
  <si>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</si>
  <si>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</si>
  <si>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</si>
  <si>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</si>
  <si>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</si>
  <si>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</si>
  <si>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</si>
  <si>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</si>
  <si>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</si>
  <si>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</si>
  <si>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</si>
  <si>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</si>
  <si>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</si>
  <si>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</si>
  <si>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</si>
  <si>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</si>
  <si>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</si>
  <si>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</si>
  <si>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</si>
  <si>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</si>
  <si>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</si>
  <si>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</si>
  <si>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</si>
  <si>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</si>
  <si>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</si>
  <si>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</si>
  <si>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</si>
  <si>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</si>
  <si>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</si>
  <si>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</si>
  <si>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</si>
  <si>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</si>
  <si>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</si>
  <si>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</si>
  <si>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</si>
  <si>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</si>
  <si>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</si>
  <si>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</si>
  <si>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</si>
  <si>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</si>
  <si>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</si>
  <si>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</si>
  <si>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</si>
  <si>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</si>
  <si>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</si>
  <si>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</si>
  <si>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</si>
  <si>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</si>
  <si>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</si>
  <si>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</si>
  <si>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</si>
  <si>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</si>
  <si>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</si>
  <si>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</si>
  <si>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</si>
  <si>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</si>
  <si>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</si>
  <si>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</si>
  <si>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</si>
  <si>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</si>
  <si>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</si>
  <si>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</si>
  <si>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</si>
  <si>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</si>
  <si>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</si>
  <si>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</si>
  <si>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</si>
  <si>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</si>
  <si>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</si>
  <si>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</si>
  <si>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</si>
  <si>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</si>
  <si>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</si>
  <si>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</si>
  <si>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</si>
  <si>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</si>
  <si>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</si>
  <si>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</si>
  <si>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</si>
  <si>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</si>
  <si>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</si>
  <si>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</si>
  <si>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</si>
  <si>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</si>
  <si>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</si>
  <si>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</si>
  <si>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</si>
  <si>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</si>
  <si>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</si>
  <si>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</si>
  <si>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</si>
  <si>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</si>
  <si>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</si>
  <si>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</si>
  <si>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</si>
  <si>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</si>
  <si>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</si>
  <si>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</si>
  <si>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</si>
  <si>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</si>
  <si>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</si>
  <si>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</si>
  <si>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</si>
  <si>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</si>
  <si>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</si>
  <si>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</si>
  <si>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</si>
  <si>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</si>
  <si>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</si>
  <si>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</si>
  <si>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</si>
  <si>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</si>
  <si>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</si>
  <si>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</si>
  <si>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</si>
  <si>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</si>
  <si>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</si>
  <si>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</si>
  <si>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</si>
  <si>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</si>
  <si>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</si>
  <si>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</si>
  <si>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</si>
  <si>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</si>
  <si>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</si>
  <si>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</si>
  <si>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</si>
  <si>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</si>
  <si>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</si>
  <si>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</si>
  <si>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</si>
  <si>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</si>
  <si>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</si>
  <si>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</si>
  <si>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</si>
  <si>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</si>
  <si>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</si>
  <si>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</si>
  <si>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</si>
  <si>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</si>
  <si>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</si>
  <si>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</si>
  <si>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</si>
  <si>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</si>
  <si>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</si>
  <si>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</si>
  <si>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</si>
  <si>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</si>
  <si>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</si>
  <si>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</si>
  <si>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</si>
  <si>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</si>
  <si>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</si>
  <si>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</si>
  <si>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</si>
  <si>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</si>
  <si>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</si>
  <si>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</si>
  <si>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</si>
  <si>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</si>
  <si>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</si>
  <si>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</si>
  <si>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</si>
  <si>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</si>
  <si>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</si>
  <si>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</si>
  <si>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</si>
  <si>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</si>
  <si>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</si>
  <si>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</si>
  <si>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</si>
  <si>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</si>
  <si>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</si>
  <si>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</si>
  <si>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</si>
  <si>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</si>
  <si>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</si>
  <si>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</si>
  <si>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</si>
  <si>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</si>
  <si>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</si>
  <si>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</si>
  <si>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</si>
  <si>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</si>
  <si>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</si>
  <si>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</si>
  <si>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</si>
  <si>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</si>
  <si>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</si>
  <si>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</si>
  <si>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</si>
  <si>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</si>
  <si>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</si>
  <si>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</si>
  <si>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</si>
  <si>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</si>
  <si>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</si>
  <si>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</si>
  <si>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</si>
  <si>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</si>
  <si>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</si>
  <si>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</si>
  <si>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</si>
  <si>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</si>
  <si>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</si>
  <si>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</si>
  <si>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</si>
  <si>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</si>
  <si>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</si>
  <si>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</si>
  <si>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</si>
  <si>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</si>
  <si>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</si>
  <si>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</si>
  <si>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</si>
  <si>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</si>
  <si>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</si>
  <si>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</si>
  <si>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</si>
  <si>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</si>
  <si>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</si>
  <si>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</si>
  <si>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</si>
  <si>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</si>
  <si>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</si>
  <si>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</si>
  <si>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</si>
  <si>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</si>
  <si>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</si>
  <si>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</si>
  <si>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</si>
  <si>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</si>
  <si>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</si>
  <si>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</si>
  <si>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</si>
  <si>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</si>
  <si>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</si>
  <si>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</si>
  <si>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</si>
  <si>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</si>
  <si>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</si>
  <si>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</si>
  <si>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</si>
  <si>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</si>
  <si>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</si>
  <si>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</si>
  <si>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</si>
  <si>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</si>
  <si>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</si>
  <si>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</si>
  <si>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</si>
  <si>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</si>
  <si>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</si>
  <si>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</si>
  <si>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</si>
  <si>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</si>
  <si>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</si>
  <si>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</si>
  <si>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</si>
  <si>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</si>
  <si>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</si>
  <si>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</si>
  <si>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</si>
  <si>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</si>
  <si>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</si>
  <si>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</si>
  <si>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</si>
  <si>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</si>
  <si>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</si>
  <si>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</si>
  <si>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</si>
  <si>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</si>
  <si>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</si>
  <si>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</si>
  <si>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</si>
  <si>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</si>
  <si>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</si>
  <si>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</si>
  <si>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</si>
  <si>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</si>
  <si>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</si>
  <si>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</si>
  <si>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</si>
  <si>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</si>
  <si>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</si>
  <si>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</si>
  <si>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</si>
  <si>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</si>
  <si>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</si>
  <si>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</si>
  <si>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</si>
  <si>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</si>
  <si>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</si>
  <si>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</si>
  <si>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</si>
  <si>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</si>
  <si>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</si>
  <si>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</si>
  <si>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</si>
  <si>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</si>
  <si>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</si>
  <si>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</si>
  <si>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</si>
  <si>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</si>
  <si>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</si>
  <si>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</si>
  <si>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</si>
  <si>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</si>
  <si>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</si>
  <si>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</si>
  <si>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</si>
  <si>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</si>
  <si>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</si>
  <si>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</si>
  <si>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</si>
  <si>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</si>
  <si>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</si>
  <si>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</si>
  <si>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</si>
  <si>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</si>
  <si>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</si>
  <si>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</si>
  <si>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</si>
  <si>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</si>
  <si>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</si>
  <si>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</si>
  <si>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</si>
  <si>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</si>
  <si>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</si>
  <si>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</si>
  <si>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</si>
  <si>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</si>
  <si>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</si>
  <si>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</si>
  <si>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</si>
  <si>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</si>
  <si>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</si>
  <si>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</si>
  <si>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</si>
  <si>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</si>
  <si>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</si>
  <si>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</si>
  <si>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</si>
  <si>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</si>
  <si>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</si>
  <si>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</si>
  <si>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</si>
  <si>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</si>
  <si>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</si>
  <si>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</si>
  <si>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</si>
  <si>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</si>
  <si>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</si>
  <si>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</si>
  <si>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</si>
  <si>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</si>
  <si>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</si>
  <si>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</si>
  <si>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</si>
  <si>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</si>
  <si>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</si>
  <si>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</si>
  <si>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</si>
  <si>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</si>
  <si>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</si>
  <si>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</si>
  <si>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</si>
  <si>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</si>
  <si>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</si>
  <si>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</si>
  <si>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</si>
  <si>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</si>
  <si>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</si>
  <si>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</si>
  <si>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</si>
  <si>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</si>
  <si>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</si>
  <si>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</si>
  <si>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</si>
  <si>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</si>
  <si>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</si>
  <si>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</si>
  <si>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</si>
  <si>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</si>
  <si>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</si>
  <si>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</si>
  <si>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</si>
  <si>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</si>
  <si>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</si>
  <si>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</si>
  <si>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</si>
  <si>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</si>
  <si>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</si>
  <si>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</si>
  <si>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</si>
  <si>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</si>
  <si>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</si>
  <si>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</si>
  <si>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</si>
  <si>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</si>
  <si>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</si>
  <si>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</si>
  <si>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</si>
  <si>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</si>
  <si>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</si>
  <si>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</si>
  <si>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</si>
  <si>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</si>
  <si>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</si>
  <si>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</si>
  <si>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</si>
  <si>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</si>
  <si>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</si>
  <si>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</si>
  <si>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</si>
  <si>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</si>
  <si>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</si>
  <si>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</si>
  <si>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</si>
  <si>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</si>
  <si>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</si>
  <si>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</si>
  <si>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</si>
  <si>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</si>
  <si>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</si>
  <si>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</si>
  <si>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</si>
  <si>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</si>
  <si>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</si>
  <si>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</si>
  <si>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</si>
  <si>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</si>
  <si>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</si>
  <si>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</si>
  <si>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</si>
  <si>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</si>
  <si>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</si>
  <si>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</si>
  <si>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</si>
  <si>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</si>
  <si>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</si>
  <si>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</si>
  <si>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</si>
  <si>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</si>
  <si>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</si>
  <si>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</si>
  <si>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</si>
  <si>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</si>
  <si>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</si>
  <si>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</si>
  <si>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</si>
  <si>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</si>
  <si>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</si>
  <si>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</si>
  <si>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</si>
  <si>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</si>
  <si>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</si>
  <si>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</si>
  <si>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</si>
  <si>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</si>
  <si>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</si>
  <si>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</si>
  <si>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</si>
  <si>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</si>
  <si>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</si>
  <si>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</si>
  <si>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</si>
  <si>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</si>
  <si>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</si>
  <si>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</si>
  <si>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</si>
  <si>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</si>
  <si>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</si>
  <si>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</si>
  <si>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</si>
  <si>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</si>
  <si>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</si>
  <si>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</si>
  <si>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</si>
  <si>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</si>
  <si>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</si>
  <si>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</si>
  <si>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</si>
  <si>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</si>
  <si>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</si>
  <si>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</si>
  <si>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</si>
  <si>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</si>
  <si>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</si>
  <si>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</si>
  <si>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</si>
  <si>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</si>
  <si>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</si>
  <si>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</si>
  <si>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</si>
  <si>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</si>
  <si>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</si>
  <si>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</si>
  <si>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</si>
  <si>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</si>
  <si>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</si>
  <si>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</si>
  <si>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</si>
  <si>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</si>
  <si>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</si>
  <si>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</si>
  <si>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</si>
  <si>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</si>
  <si>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</si>
  <si>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</si>
  <si>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</si>
  <si>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</si>
  <si>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</si>
  <si>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</si>
  <si>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</si>
  <si>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</si>
  <si>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</si>
  <si>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</si>
  <si>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</si>
  <si>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</si>
  <si>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</si>
  <si>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</si>
  <si>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</si>
  <si>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</si>
  <si>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</si>
  <si>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</si>
  <si>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</si>
  <si>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</si>
  <si>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</si>
  <si>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</si>
  <si>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</si>
  <si>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</si>
  <si>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</si>
  <si>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</si>
  <si>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</si>
  <si>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</si>
  <si>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</si>
  <si>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</si>
  <si>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</si>
  <si>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</si>
  <si>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</si>
  <si>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</si>
  <si>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</si>
  <si>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</si>
  <si>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</si>
  <si>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</si>
  <si>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</si>
  <si>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</si>
  <si>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</si>
  <si>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</si>
  <si>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</si>
  <si>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</si>
  <si>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</si>
  <si>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</si>
  <si>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</si>
  <si>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</si>
  <si>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</si>
  <si>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</si>
  <si>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</si>
  <si>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</si>
  <si>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</si>
  <si>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</si>
  <si>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</si>
  <si>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</si>
  <si>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</si>
  <si>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</si>
  <si>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</si>
  <si>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</si>
  <si>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</si>
  <si>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</si>
  <si>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</si>
  <si>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</si>
  <si>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</si>
  <si>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</si>
  <si>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</si>
  <si>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</si>
  <si>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</si>
  <si>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</si>
  <si>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</si>
  <si>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</si>
  <si>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</si>
  <si>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</si>
  <si>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</si>
  <si>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</si>
  <si>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</si>
  <si>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</si>
  <si>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</si>
  <si>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</si>
  <si>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</si>
  <si>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</si>
  <si>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</si>
  <si>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</si>
  <si>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</si>
  <si>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</si>
  <si>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</si>
  <si>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</si>
  <si>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</si>
  <si>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</si>
  <si>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</si>
  <si>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</si>
  <si>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</si>
  <si>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</si>
  <si>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</si>
  <si>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</si>
  <si>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</si>
  <si>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</si>
  <si>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</si>
  <si>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</si>
  <si>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</si>
  <si>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</si>
  <si>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</si>
  <si>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</si>
  <si>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</si>
  <si>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</si>
  <si>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</si>
  <si>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</si>
  <si>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</si>
  <si>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</si>
  <si>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</si>
  <si>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</si>
  <si>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</si>
  <si>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</si>
  <si>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</si>
  <si>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</si>
  <si>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</si>
  <si>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</si>
  <si>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</si>
  <si>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</si>
  <si>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</si>
  <si>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</si>
  <si>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</si>
  <si>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</si>
  <si>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</si>
  <si>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</si>
  <si>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</si>
  <si>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</si>
  <si>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</si>
  <si>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</si>
  <si>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</si>
  <si>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</si>
  <si>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</si>
  <si>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</si>
  <si>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</si>
  <si>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</si>
  <si>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</si>
  <si>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</si>
  <si>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</si>
  <si>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</si>
  <si>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</si>
  <si>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</si>
  <si>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</si>
  <si>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</si>
  <si>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</si>
  <si>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</si>
  <si>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</si>
  <si>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</si>
  <si>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</si>
  <si>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</si>
  <si>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</si>
  <si>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</si>
  <si>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</si>
  <si>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</si>
  <si>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</si>
  <si>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</si>
  <si>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</si>
  <si>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</si>
  <si>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</si>
  <si>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</si>
  <si>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</si>
  <si>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</si>
  <si>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</si>
  <si>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</si>
  <si>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</si>
  <si>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</si>
  <si>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</si>
  <si>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</si>
  <si>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</si>
  <si>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</si>
  <si>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</si>
  <si>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</si>
  <si>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</si>
  <si>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</si>
  <si>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</si>
  <si>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</si>
  <si>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</si>
  <si>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</si>
  <si>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</si>
  <si>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</si>
  <si>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</si>
  <si>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</si>
  <si>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</si>
  <si>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</si>
  <si>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</si>
  <si>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</si>
  <si>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</si>
  <si>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</si>
  <si>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</si>
  <si>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</si>
  <si>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</si>
  <si>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</si>
  <si>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</si>
  <si>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</si>
  <si>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</si>
  <si>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</si>
  <si>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</si>
  <si>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</si>
  <si>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</si>
  <si>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</si>
  <si>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</si>
  <si>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</si>
  <si>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</si>
  <si>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</si>
  <si>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</si>
  <si>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</si>
  <si>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</si>
  <si>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</si>
  <si>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</si>
  <si>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</si>
  <si>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</si>
  <si>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</si>
  <si>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</si>
  <si>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</si>
  <si>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</si>
  <si>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</si>
  <si>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</si>
  <si>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</si>
  <si>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</si>
  <si>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</si>
  <si>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</si>
  <si>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</si>
  <si>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</si>
  <si>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</si>
  <si>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</si>
  <si>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</si>
  <si>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</si>
  <si>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</si>
  <si>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</si>
  <si>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</si>
  <si>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</si>
  <si>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</si>
  <si>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</si>
  <si>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</si>
  <si>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</si>
  <si>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</si>
  <si>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</si>
  <si>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</si>
  <si>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</si>
  <si>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</si>
  <si>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</si>
  <si>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</si>
  <si>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</si>
  <si>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</si>
  <si>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</si>
  <si>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</si>
  <si>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</si>
  <si>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</si>
  <si>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</si>
  <si>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</si>
  <si>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</si>
  <si>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</si>
  <si>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</si>
  <si>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</si>
  <si>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</si>
  <si>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</si>
  <si>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</si>
  <si>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</si>
  <si>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</si>
  <si>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</si>
  <si>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</si>
  <si>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</si>
  <si>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</si>
  <si>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</si>
  <si>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</si>
  <si>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</si>
  <si>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</si>
  <si>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</si>
  <si>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</si>
  <si>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</si>
  <si>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</si>
  <si>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</si>
  <si>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</si>
  <si>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</si>
  <si>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</si>
  <si>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</si>
  <si>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</si>
  <si>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</si>
  <si>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</si>
  <si>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</si>
  <si>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</si>
  <si>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</si>
  <si>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</si>
  <si>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</si>
  <si>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</si>
  <si>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</si>
  <si>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</si>
  <si>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</si>
  <si>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</si>
  <si>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</si>
  <si>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</si>
  <si>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</si>
  <si>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</si>
  <si>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</si>
  <si>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</si>
  <si>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</si>
  <si>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</si>
  <si>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</si>
  <si>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</si>
  <si>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</si>
  <si>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</si>
  <si>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</si>
  <si>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</si>
  <si>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</si>
  <si>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</si>
  <si>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</si>
  <si>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</si>
  <si>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</si>
  <si>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</si>
  <si>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</si>
  <si>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</si>
  <si>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</si>
  <si>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</si>
  <si>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</si>
  <si>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</si>
  <si>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</si>
  <si>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</si>
  <si>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</si>
  <si>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</si>
  <si>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</si>
  <si>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</si>
  <si>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</si>
  <si>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</si>
  <si>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</si>
  <si>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</si>
  <si>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</si>
  <si>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</si>
  <si>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</si>
  <si>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</si>
  <si>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</si>
  <si>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</si>
  <si>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</si>
  <si>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</si>
  <si>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</si>
  <si>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</si>
  <si>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</si>
  <si>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</si>
  <si>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</si>
  <si>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</si>
  <si>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</si>
  <si>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</si>
  <si>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</si>
  <si>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</si>
  <si>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</si>
  <si>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</si>
  <si>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</si>
  <si>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</si>
  <si>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</si>
  <si>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</si>
  <si>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</si>
  <si>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</si>
  <si>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</si>
  <si>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</si>
  <si>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</si>
  <si>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</si>
  <si>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</si>
  <si>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</si>
  <si>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</si>
  <si>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</si>
  <si>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</si>
  <si>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</si>
  <si>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</si>
  <si>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</si>
  <si>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</si>
  <si>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</si>
  <si>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</si>
  <si>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</si>
  <si>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</si>
  <si>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</si>
  <si>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</si>
  <si>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</si>
  <si>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</si>
  <si>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</si>
  <si>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</si>
  <si>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</si>
  <si>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</si>
  <si>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</si>
  <si>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</si>
  <si>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</si>
  <si>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</si>
  <si>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</si>
  <si>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</si>
  <si>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</si>
  <si>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</si>
  <si>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</si>
  <si>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</si>
  <si>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</si>
  <si>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</si>
  <si>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</si>
  <si>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</si>
  <si>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</si>
  <si>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</si>
  <si>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</si>
  <si>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</si>
  <si>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</si>
  <si>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</si>
  <si>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</si>
  <si>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</si>
  <si>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</si>
  <si>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</si>
  <si>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</si>
  <si>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</si>
  <si>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</si>
  <si>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</si>
  <si>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</si>
  <si>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</si>
  <si>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</si>
  <si>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</si>
  <si>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</si>
  <si>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</si>
  <si>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</si>
  <si>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</si>
  <si>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</si>
  <si>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</si>
  <si>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</si>
  <si>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</si>
  <si>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</si>
  <si>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</si>
  <si>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</si>
  <si>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</si>
  <si>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</si>
  <si>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</si>
  <si>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</si>
  <si>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</si>
  <si>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</si>
  <si>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</si>
  <si>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</si>
  <si>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</si>
  <si>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</si>
  <si>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</si>
  <si>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</si>
  <si>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</si>
  <si>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</si>
  <si>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</si>
  <si>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</si>
  <si>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</si>
  <si>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</si>
  <si>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</si>
  <si>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</si>
  <si>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</si>
  <si>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</si>
  <si>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</si>
  <si>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</si>
  <si>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</si>
  <si>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</si>
  <si>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</si>
  <si>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</si>
  <si>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</si>
  <si>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</si>
  <si>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</si>
  <si>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</si>
  <si>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</si>
  <si>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</si>
  <si>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</si>
  <si>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</si>
  <si>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</si>
  <si>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</si>
  <si>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</si>
  <si>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</si>
  <si>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</si>
  <si>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</si>
  <si>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</si>
  <si>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</si>
  <si>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</si>
  <si>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</si>
  <si>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</si>
  <si>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</si>
  <si>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</si>
  <si>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</si>
  <si>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</si>
  <si>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</si>
  <si>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</si>
  <si>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</si>
  <si>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</si>
  <si>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</si>
  <si>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</si>
  <si>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</si>
  <si>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</si>
  <si>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</si>
  <si>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</si>
  <si>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</si>
  <si>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</si>
  <si>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</si>
  <si>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</si>
  <si>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</si>
  <si>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</si>
  <si>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</si>
  <si>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</si>
  <si>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</si>
  <si>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</si>
  <si>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</si>
  <si>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</si>
  <si>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</si>
  <si>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</si>
  <si>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</si>
  <si>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</si>
  <si>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</si>
  <si>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</si>
  <si>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</si>
  <si>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</si>
  <si>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</si>
  <si>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</si>
  <si>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</si>
  <si>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</si>
  <si>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</si>
  <si>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</si>
  <si>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</si>
  <si>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</si>
  <si>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</si>
  <si>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</si>
  <si>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</si>
  <si>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</si>
  <si>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</si>
  <si>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</si>
  <si>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</si>
  <si>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</si>
  <si>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</si>
  <si>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</si>
  <si>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</si>
  <si>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</si>
  <si>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</si>
  <si>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</si>
  <si>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</si>
  <si>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</si>
  <si>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</si>
  <si>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</si>
  <si>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</si>
  <si>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</si>
  <si>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</si>
  <si>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</si>
  <si>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</si>
  <si>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</si>
  <si>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</si>
  <si>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</si>
  <si>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</si>
  <si>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</si>
  <si>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</si>
  <si>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</si>
  <si>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</si>
  <si>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</si>
  <si>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</si>
  <si>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</si>
  <si>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</si>
  <si>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</si>
  <si>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</si>
  <si>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</si>
  <si>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</si>
  <si>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</si>
  <si>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</si>
  <si>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</si>
  <si>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</si>
  <si>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</si>
  <si>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</si>
  <si>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</si>
  <si>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</si>
  <si>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</si>
  <si>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</si>
  <si>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</si>
  <si>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</si>
  <si>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</si>
  <si>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</si>
  <si>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</si>
  <si>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</si>
  <si>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</si>
  <si>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</si>
  <si>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</si>
  <si>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</si>
  <si>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</si>
  <si>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</si>
  <si>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</si>
  <si>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</si>
  <si>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</si>
  <si>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</si>
  <si>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</si>
  <si>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</si>
  <si>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</si>
  <si>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</si>
  <si>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</si>
  <si>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</si>
  <si>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</si>
  <si>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</si>
  <si>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</si>
  <si>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</si>
  <si>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</si>
  <si>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</si>
  <si>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</si>
  <si>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</si>
  <si>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</si>
  <si>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</si>
  <si>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</si>
  <si>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</si>
  <si>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</si>
  <si>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</si>
  <si>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</si>
  <si>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</si>
  <si>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</si>
  <si>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</si>
  <si>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</si>
  <si>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</si>
  <si>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</si>
  <si>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</si>
  <si>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</si>
  <si>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</si>
  <si>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</si>
  <si>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</si>
  <si>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</si>
  <si>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</si>
  <si>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</si>
  <si>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</si>
  <si>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</si>
  <si>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</si>
  <si>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</si>
  <si>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</si>
  <si>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</si>
  <si>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</si>
  <si>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</si>
  <si>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</si>
  <si>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</si>
  <si>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</si>
  <si>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</si>
  <si>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</si>
  <si>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</si>
  <si>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</si>
  <si>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</si>
  <si>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</si>
  <si>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</si>
  <si>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</si>
  <si>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</si>
  <si>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</si>
  <si>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</si>
  <si>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</si>
  <si>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</si>
  <si>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</si>
  <si>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</si>
  <si>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</si>
  <si>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</si>
  <si>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</si>
  <si>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</si>
  <si>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</si>
  <si>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</si>
  <si>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</si>
  <si>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</si>
  <si>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</si>
  <si>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</si>
  <si>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</si>
  <si>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</si>
  <si>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</si>
  <si>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</si>
  <si>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</si>
  <si>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</si>
  <si>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</si>
  <si>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</si>
  <si>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</si>
  <si>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</si>
  <si>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</si>
  <si>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</si>
  <si>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</si>
  <si>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</si>
  <si>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</si>
  <si>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</si>
  <si>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</si>
  <si>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</si>
  <si>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</si>
  <si>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</si>
  <si>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</si>
  <si>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</si>
  <si>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</si>
  <si>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</si>
  <si>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</si>
  <si>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</si>
  <si>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</si>
  <si>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</si>
  <si>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</si>
  <si>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</si>
  <si>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</si>
  <si>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</si>
  <si>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</si>
  <si>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</si>
  <si>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</si>
  <si>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</si>
  <si>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</si>
  <si>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</si>
  <si>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</si>
  <si>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</si>
  <si>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</si>
  <si>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</si>
  <si>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</si>
  <si>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</si>
  <si>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</si>
  <si>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</si>
  <si>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</si>
  <si>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</si>
  <si>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</si>
  <si>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</si>
  <si>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</si>
  <si>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</si>
  <si>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</si>
  <si>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</si>
  <si>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</si>
  <si>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</si>
  <si>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</si>
  <si>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</si>
  <si>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</si>
  <si>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</si>
  <si>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</si>
  <si>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</si>
  <si>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</si>
  <si>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</si>
  <si>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</si>
  <si>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</si>
  <si>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</si>
  <si>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</si>
  <si>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</si>
  <si>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</si>
  <si>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</si>
  <si>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</si>
  <si>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</si>
  <si>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</si>
  <si>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</si>
  <si>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</si>
  <si>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</si>
  <si>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</si>
  <si>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</si>
  <si>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</si>
  <si>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</si>
  <si>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</si>
  <si>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</si>
  <si>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</si>
  <si>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</si>
  <si>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</si>
  <si>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</si>
  <si>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</si>
  <si>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</si>
  <si>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</si>
  <si>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</si>
  <si>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</si>
  <si>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</si>
  <si>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</si>
  <si>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</si>
  <si>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</si>
  <si>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</si>
  <si>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</si>
  <si>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</si>
  <si>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</si>
  <si>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</si>
  <si>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</si>
  <si>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</si>
  <si>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</si>
  <si>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</si>
  <si>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</si>
  <si>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</si>
  <si>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</si>
  <si>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</si>
  <si>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</si>
  <si>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</si>
  <si>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</si>
  <si>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</si>
  <si>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</si>
  <si>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</si>
  <si>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</si>
  <si>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</si>
  <si>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</si>
  <si>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</si>
  <si>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</si>
  <si>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</si>
  <si>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</si>
  <si>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</si>
  <si>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</si>
  <si>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</si>
  <si>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</si>
  <si>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</si>
  <si>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</si>
  <si>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</si>
  <si>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</si>
  <si>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</si>
  <si>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</si>
  <si>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</si>
  <si>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</si>
  <si>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</si>
  <si>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</si>
  <si>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</si>
  <si>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</si>
  <si>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</si>
  <si>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</si>
  <si>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</si>
  <si>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</si>
  <si>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</si>
  <si>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</si>
  <si>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</si>
  <si>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</si>
  <si>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</si>
  <si>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</si>
  <si>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</si>
  <si>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</si>
  <si>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</si>
  <si>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</si>
  <si>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</si>
  <si>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</si>
  <si>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</si>
  <si>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</si>
  <si>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</si>
  <si>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</si>
  <si>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</si>
  <si>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</si>
  <si>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</si>
  <si>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</si>
  <si>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</si>
  <si>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</si>
  <si>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</si>
  <si>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</si>
  <si>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</si>
  <si>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</si>
  <si>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</si>
  <si>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</si>
  <si>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</si>
  <si>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</si>
  <si>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</si>
  <si>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</si>
  <si>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</si>
  <si>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</si>
  <si>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</si>
  <si>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</si>
  <si>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</si>
  <si>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</si>
  <si>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</si>
  <si>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</si>
  <si>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</si>
  <si>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</si>
  <si>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</si>
  <si>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</si>
  <si>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</si>
  <si>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</si>
  <si>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</si>
  <si>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</si>
  <si>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</si>
  <si>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</si>
  <si>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</si>
  <si>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</si>
  <si>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</si>
  <si>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</si>
  <si>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</si>
  <si>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</si>
  <si>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</si>
  <si>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</si>
  <si>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</si>
  <si>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</si>
  <si>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</si>
  <si>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</si>
  <si>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</si>
  <si>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</si>
  <si>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</si>
  <si>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</si>
  <si>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</si>
  <si>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</si>
  <si>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</si>
  <si>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</si>
  <si>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</si>
  <si>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</si>
  <si>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</si>
  <si>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</si>
  <si>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</si>
  <si>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</si>
  <si>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</si>
  <si>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</si>
  <si>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</si>
  <si>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</si>
  <si>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</si>
  <si>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</si>
  <si>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</si>
  <si>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</si>
  <si>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</si>
  <si>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</si>
  <si>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</si>
  <si>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</si>
  <si>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</si>
  <si>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</si>
  <si>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</si>
  <si>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</si>
  <si>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</si>
  <si>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</si>
  <si>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</si>
  <si>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</si>
  <si>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</si>
  <si>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</si>
  <si>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</si>
  <si>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</si>
  <si>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</si>
  <si>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</si>
  <si>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</si>
  <si>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</si>
  <si>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</si>
  <si>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</si>
  <si>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</si>
  <si>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</si>
  <si>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</si>
  <si>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</si>
  <si>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</si>
  <si>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</si>
  <si>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</si>
  <si>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</si>
  <si>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</si>
  <si>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</si>
  <si>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</si>
  <si>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</si>
  <si>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</si>
  <si>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</si>
  <si>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</si>
  <si>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</si>
  <si>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</si>
  <si>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</si>
  <si>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</si>
  <si>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</si>
  <si>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</si>
  <si>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</si>
  <si>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</si>
  <si>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</si>
  <si>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</si>
  <si>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</si>
  <si>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</si>
  <si>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</si>
  <si>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</si>
  <si>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</si>
  <si>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</si>
  <si>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</si>
  <si>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</si>
  <si>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</si>
  <si>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</si>
  <si>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</si>
  <si>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</si>
  <si>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</si>
  <si>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</si>
  <si>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</si>
  <si>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</si>
  <si>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</si>
  <si>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</si>
  <si>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</si>
  <si>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</si>
  <si>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</si>
  <si>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</si>
  <si>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</si>
  <si>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</si>
  <si>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</si>
  <si>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</si>
  <si>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</si>
  <si>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</si>
  <si>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</si>
  <si>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</si>
  <si>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</si>
  <si>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</si>
  <si>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</si>
  <si>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</si>
  <si>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</si>
  <si>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</si>
  <si>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</si>
  <si>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</si>
  <si>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</si>
  <si>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</si>
  <si>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</si>
  <si>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</si>
  <si>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</si>
  <si>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</si>
  <si>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</si>
  <si>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</si>
  <si>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</si>
  <si>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</si>
  <si>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</si>
  <si>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</si>
  <si>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</si>
  <si>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</si>
  <si>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</si>
  <si>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</si>
  <si>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</si>
  <si>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</si>
  <si>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</si>
  <si>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</si>
  <si>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</si>
  <si>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</si>
  <si>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</si>
  <si>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</si>
  <si>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</si>
  <si>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</si>
  <si>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</si>
  <si>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</si>
  <si>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</si>
  <si>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</si>
  <si>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</si>
  <si>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</si>
  <si>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</si>
  <si>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</si>
  <si>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</si>
  <si>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</si>
  <si>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</si>
  <si>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</si>
  <si>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</si>
  <si>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</si>
  <si>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</si>
  <si>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</si>
  <si>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</si>
  <si>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</si>
  <si>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</si>
  <si>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</si>
  <si>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</si>
  <si>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</si>
  <si>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</si>
  <si>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</si>
  <si>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</si>
  <si>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</si>
  <si>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</si>
  <si>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</si>
  <si>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</si>
  <si>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</si>
  <si>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</si>
  <si>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</si>
  <si>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</si>
  <si>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</si>
  <si>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</si>
  <si>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</si>
  <si>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</si>
  <si>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</si>
  <si>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</si>
  <si>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</si>
  <si>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</si>
  <si>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</si>
  <si>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</si>
  <si>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</si>
  <si>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</si>
  <si>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</si>
  <si>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</si>
  <si>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</si>
  <si>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</si>
  <si>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</si>
  <si>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</si>
  <si>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</si>
  <si>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</si>
  <si>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</si>
  <si>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</si>
  <si>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</si>
  <si>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</si>
  <si>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</si>
  <si>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</si>
  <si>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</si>
  <si>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</si>
  <si>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</si>
  <si>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</si>
  <si>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</si>
  <si>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</si>
  <si>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</si>
  <si>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</si>
  <si>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</si>
  <si>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</si>
  <si>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</si>
  <si>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</si>
  <si>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</si>
  <si>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</si>
  <si>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</si>
  <si>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</si>
  <si>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</si>
  <si>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</si>
  <si>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</si>
  <si>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</si>
  <si>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</si>
  <si>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</si>
  <si>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</si>
  <si>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</si>
  <si>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</si>
  <si>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</si>
  <si>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</si>
  <si>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</si>
  <si>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</si>
  <si>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</si>
  <si>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</si>
  <si>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</si>
  <si>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</si>
  <si>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</si>
  <si>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</si>
  <si>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</si>
  <si>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</si>
  <si>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</si>
  <si>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</si>
  <si>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</si>
  <si>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</si>
  <si>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</si>
  <si>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</si>
  <si>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</si>
  <si>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</si>
  <si>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</si>
  <si>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</si>
  <si>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</si>
  <si>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</si>
  <si>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</si>
  <si>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</si>
  <si>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</si>
  <si>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</si>
  <si>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</si>
  <si>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</si>
  <si>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</si>
  <si>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</si>
  <si>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</si>
  <si>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</si>
  <si>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</si>
  <si>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</si>
  <si>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</si>
  <si>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</si>
  <si>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</si>
  <si>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</si>
  <si>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</si>
  <si>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</si>
  <si>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</si>
  <si>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</si>
  <si>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</si>
  <si>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</si>
  <si>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</si>
  <si>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</si>
  <si>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</si>
  <si>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</si>
  <si>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</si>
  <si>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</si>
  <si>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</si>
  <si>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</si>
  <si>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</si>
  <si>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</si>
  <si>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</si>
  <si>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</si>
  <si>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</si>
  <si>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</si>
  <si>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</si>
  <si>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</si>
  <si>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</si>
  <si>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</si>
  <si>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</si>
  <si>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</si>
  <si>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</si>
  <si>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</si>
  <si>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</si>
  <si>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</si>
  <si>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</si>
  <si>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</si>
  <si>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</si>
  <si>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</si>
  <si>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</si>
  <si>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</si>
  <si>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</si>
  <si>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</si>
  <si>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</si>
  <si>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</si>
  <si>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</si>
  <si>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</si>
  <si>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</si>
  <si>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</si>
  <si>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</si>
  <si>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</si>
  <si>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</si>
  <si>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</si>
  <si>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</si>
  <si>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</si>
  <si>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</si>
  <si>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</si>
  <si>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</si>
  <si>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</si>
  <si>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</si>
  <si>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</si>
  <si>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</si>
  <si>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</si>
  <si>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</si>
  <si>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</si>
  <si>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</si>
  <si>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</si>
  <si>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</si>
  <si>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</si>
  <si>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</si>
  <si>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</si>
  <si>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</si>
  <si>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</si>
  <si>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</si>
  <si>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</si>
  <si>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</si>
  <si>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</si>
  <si>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</si>
  <si>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</si>
  <si>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</si>
  <si>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</si>
  <si>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</si>
  <si>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</si>
  <si>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</si>
  <si>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</si>
  <si>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</si>
  <si>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</si>
  <si>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</si>
  <si>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</si>
  <si>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</si>
  <si>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</si>
  <si>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</si>
  <si>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</si>
  <si>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</si>
  <si>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</si>
  <si>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</si>
  <si>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</si>
  <si>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</si>
  <si>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</si>
  <si>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</si>
  <si>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</si>
  <si>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</si>
  <si>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</si>
  <si>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</si>
  <si>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</si>
  <si>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</si>
  <si>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</si>
  <si>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</si>
  <si>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</si>
  <si>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</si>
  <si>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</si>
  <si>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</si>
  <si>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</si>
  <si>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</si>
  <si>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</si>
  <si>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</si>
  <si>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</si>
  <si>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</si>
  <si>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</si>
  <si>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</si>
  <si>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</si>
  <si>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</si>
  <si>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</si>
  <si>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</si>
  <si>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</si>
  <si>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</si>
  <si>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</si>
  <si>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</si>
  <si>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</si>
  <si>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</si>
  <si>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</si>
  <si>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</si>
  <si>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</si>
  <si>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</si>
  <si>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</si>
  <si>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</si>
  <si>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</si>
  <si>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</si>
  <si>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</si>
  <si>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</si>
  <si>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</si>
  <si>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</si>
  <si>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</si>
  <si>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</si>
  <si>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</si>
  <si>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</si>
  <si>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</si>
  <si>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</si>
  <si>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</si>
  <si>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</si>
  <si>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</si>
  <si>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</si>
  <si>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</si>
  <si>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</si>
  <si>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</si>
  <si>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</si>
  <si>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</si>
  <si>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</si>
  <si>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</si>
  <si>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</si>
  <si>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</si>
  <si>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</si>
  <si>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</si>
  <si>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</si>
  <si>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</si>
  <si>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</si>
  <si>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</si>
  <si>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</si>
  <si>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</si>
  <si>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</si>
  <si>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</si>
  <si>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</si>
  <si>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</si>
  <si>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</si>
  <si>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</si>
  <si>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</si>
  <si>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</si>
  <si>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</si>
  <si>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</si>
  <si>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</si>
  <si>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</si>
  <si>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</si>
  <si>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</si>
  <si>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</si>
  <si>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</si>
  <si>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</si>
  <si>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</si>
  <si>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</si>
  <si>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</si>
  <si>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</si>
  <si>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</si>
  <si>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</si>
  <si>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</si>
  <si>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</si>
  <si>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</si>
  <si>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</si>
  <si>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</si>
  <si>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</si>
  <si>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</si>
  <si>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</si>
  <si>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</si>
  <si>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</si>
  <si>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</si>
  <si>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</si>
  <si>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</si>
  <si>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</si>
  <si>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</si>
  <si>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</si>
  <si>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</si>
  <si>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</si>
  <si>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</si>
  <si>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</si>
  <si>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</si>
  <si>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</si>
  <si>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</si>
  <si>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</si>
  <si>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</si>
  <si>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</si>
  <si>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</si>
  <si>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</si>
  <si>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</si>
  <si>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</si>
  <si>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</si>
  <si>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</si>
  <si>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</si>
  <si>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</si>
  <si>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</si>
  <si>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</si>
  <si>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</si>
  <si>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</si>
  <si>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</si>
  <si>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</si>
  <si>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</si>
  <si>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</si>
  <si>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</si>
  <si>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</si>
  <si>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</si>
  <si>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</si>
  <si>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</si>
  <si>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</si>
  <si>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</si>
  <si>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</si>
  <si>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</si>
  <si>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</si>
  <si>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</si>
  <si>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</si>
  <si>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</si>
  <si>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</si>
  <si>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</si>
  <si>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</si>
  <si>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</si>
  <si>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</si>
  <si>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</si>
  <si>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</si>
  <si>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</si>
  <si>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</si>
  <si>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</si>
  <si>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</si>
  <si>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</si>
  <si>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</si>
  <si>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</si>
  <si>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</si>
  <si>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</si>
  <si>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</si>
  <si>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</si>
  <si>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</si>
  <si>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</si>
  <si>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</si>
  <si>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</si>
  <si>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</si>
  <si>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</si>
  <si>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</si>
  <si>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</si>
  <si>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</si>
  <si>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</si>
  <si>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</si>
  <si>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</si>
  <si>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</si>
  <si>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</si>
  <si>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</si>
  <si>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</si>
  <si>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</si>
  <si>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</si>
  <si>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</si>
  <si>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</si>
  <si>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</si>
  <si>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</si>
  <si>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</si>
  <si>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</si>
  <si>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</si>
  <si>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</si>
  <si>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</si>
  <si>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</si>
  <si>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</si>
  <si>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</si>
  <si>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</si>
  <si>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</si>
  <si>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</si>
  <si>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</si>
  <si>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</si>
  <si>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</si>
  <si>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</si>
  <si>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</si>
  <si>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</si>
  <si>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</si>
  <si>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</si>
  <si>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</si>
  <si>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</si>
  <si>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</si>
  <si>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</si>
  <si>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</si>
  <si>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</si>
  <si>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</si>
  <si>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</si>
  <si>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</si>
  <si>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</si>
  <si>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</si>
  <si>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</si>
  <si>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</si>
  <si>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</si>
  <si>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</si>
  <si>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</si>
  <si>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</si>
  <si>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</si>
  <si>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</si>
  <si>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</si>
  <si>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</si>
  <si>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</si>
  <si>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</si>
  <si>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</si>
  <si>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</si>
  <si>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</si>
  <si>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</si>
  <si>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</si>
  <si>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</si>
  <si>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</si>
  <si>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</si>
  <si>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</si>
  <si>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</si>
  <si>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</si>
  <si>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</si>
  <si>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</si>
  <si>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</si>
  <si>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</si>
  <si>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</si>
  <si>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</si>
  <si>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</si>
  <si>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</si>
  <si>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</si>
  <si>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</si>
  <si>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</si>
  <si>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</si>
  <si>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</si>
  <si>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</si>
  <si>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</si>
  <si>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</si>
  <si>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</si>
  <si>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</si>
  <si>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</si>
  <si>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</si>
  <si>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</si>
  <si>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</si>
  <si>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</si>
  <si>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</si>
  <si>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</si>
  <si>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</si>
  <si>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</si>
  <si>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</si>
  <si>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</si>
  <si>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</si>
  <si>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</si>
  <si>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</si>
  <si>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</si>
  <si>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</si>
  <si>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</si>
  <si>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</si>
  <si>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</si>
  <si>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</si>
  <si>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</si>
  <si>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</si>
  <si>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</si>
  <si>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</si>
  <si>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</si>
  <si>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</si>
  <si>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</si>
  <si>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</si>
  <si>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</si>
  <si>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</si>
  <si>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</si>
  <si>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</si>
  <si>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</si>
  <si>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</si>
  <si>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</si>
  <si>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</si>
  <si>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</si>
  <si>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</si>
  <si>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</si>
  <si>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</si>
  <si>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</si>
  <si>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</si>
  <si>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</si>
  <si>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</si>
  <si>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</si>
  <si>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</si>
  <si>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</si>
  <si>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</si>
  <si>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</si>
  <si>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</si>
  <si>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</si>
  <si>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</si>
  <si>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</si>
  <si>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</si>
  <si>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</si>
  <si>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</si>
  <si>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</si>
  <si>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</si>
  <si>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</si>
  <si>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</si>
  <si>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</si>
  <si>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</si>
  <si>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</si>
  <si>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</si>
  <si>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</si>
  <si>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</si>
  <si>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</si>
  <si>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</si>
  <si>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</si>
  <si>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</si>
  <si>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</si>
  <si>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</si>
  <si>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</si>
  <si>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</si>
  <si>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</si>
  <si>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</si>
  <si>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</si>
  <si>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</si>
  <si>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</si>
  <si>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</si>
  <si>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</si>
  <si>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</si>
  <si>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</si>
  <si>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</si>
  <si>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</si>
  <si>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</si>
  <si>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</si>
  <si>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</si>
  <si>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</si>
  <si>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</si>
  <si>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</si>
  <si>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</si>
  <si>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</si>
  <si>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</si>
  <si>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</si>
  <si>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</si>
  <si>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</si>
  <si>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</si>
  <si>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</si>
  <si>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</si>
  <si>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</si>
  <si>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</si>
  <si>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</si>
  <si>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</si>
  <si>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</si>
  <si>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</si>
  <si>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</si>
  <si>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</si>
  <si>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</si>
  <si>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</si>
  <si>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</si>
  <si>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</si>
  <si>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</si>
  <si>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</si>
  <si>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</si>
  <si>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</si>
  <si>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</si>
  <si>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</si>
  <si>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</si>
  <si>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</si>
  <si>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</si>
  <si>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</si>
  <si>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</si>
  <si>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</si>
  <si>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</si>
  <si>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</si>
  <si>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</si>
  <si>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</si>
  <si>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</si>
  <si>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</si>
  <si>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</si>
  <si>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</si>
  <si>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</si>
  <si>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</si>
  <si>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</si>
  <si>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</si>
  <si>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</si>
  <si>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</si>
  <si>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</si>
  <si>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</si>
  <si>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</si>
  <si>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</si>
  <si>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</si>
  <si>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</si>
  <si>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</si>
  <si>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</si>
  <si>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</si>
  <si>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</si>
  <si>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</si>
  <si>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</si>
  <si>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</si>
  <si>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</si>
  <si>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</si>
  <si>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</si>
  <si>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</si>
  <si>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</si>
  <si>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</si>
  <si>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</si>
  <si>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</si>
  <si>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</si>
  <si>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</si>
  <si>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</si>
  <si>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</si>
  <si>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</si>
  <si>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</si>
  <si>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</si>
  <si>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</si>
  <si>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</si>
  <si>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</si>
  <si>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</si>
  <si>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</si>
  <si>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</si>
  <si>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</si>
  <si>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</si>
  <si>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</si>
  <si>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</si>
  <si>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</si>
  <si>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</si>
  <si>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</si>
  <si>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</si>
  <si>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</si>
  <si>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</si>
  <si>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</si>
  <si>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</si>
  <si>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</si>
  <si>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</si>
  <si>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</si>
  <si>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</si>
  <si>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</si>
  <si>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</si>
  <si>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</si>
  <si>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</si>
  <si>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</si>
  <si>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</si>
  <si>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</si>
  <si>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</si>
  <si>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</si>
  <si>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</si>
  <si>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</si>
  <si>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</si>
  <si>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</si>
  <si>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</si>
  <si>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</si>
  <si>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</si>
  <si>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</si>
  <si>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</si>
  <si>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</si>
  <si>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</si>
  <si>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</si>
  <si>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</si>
  <si>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</si>
  <si>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</si>
  <si>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</si>
  <si>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</si>
  <si>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</si>
  <si>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</si>
  <si>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</si>
  <si>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</si>
  <si>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</si>
  <si>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</si>
  <si>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</si>
  <si>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</si>
  <si>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</si>
  <si>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</si>
  <si>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</si>
  <si>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</si>
  <si>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</si>
  <si>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</si>
  <si>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</si>
  <si>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</si>
  <si>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</si>
  <si>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</si>
  <si>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</si>
  <si>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</si>
  <si>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</si>
  <si>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</si>
  <si>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</si>
  <si>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</si>
  <si>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</si>
  <si>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</si>
  <si>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</si>
  <si>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</si>
  <si>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</si>
  <si>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</si>
  <si>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</si>
  <si>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</si>
  <si>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</si>
  <si>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</si>
  <si>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</si>
  <si>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</si>
  <si>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</si>
  <si>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</si>
  <si>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</si>
  <si>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</si>
  <si>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</si>
  <si>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</si>
  <si>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</si>
  <si>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</si>
  <si>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</si>
  <si>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</si>
  <si>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</si>
  <si>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</si>
  <si>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</si>
  <si>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</si>
  <si>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</si>
  <si>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</si>
  <si>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</si>
  <si>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</si>
  <si>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</si>
  <si>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</si>
  <si>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</si>
  <si>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</si>
  <si>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</si>
  <si>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</si>
  <si>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</si>
  <si>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</si>
  <si>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</si>
  <si>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</si>
  <si>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</si>
  <si>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</si>
  <si>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</si>
  <si>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</si>
  <si>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</si>
  <si>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</si>
  <si>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</si>
  <si>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</si>
  <si>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</si>
  <si>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</si>
  <si>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</si>
  <si>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</si>
  <si>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</si>
  <si>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</si>
  <si>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</si>
  <si>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</si>
  <si>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</si>
  <si>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</si>
  <si>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</si>
  <si>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</si>
  <si>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</si>
  <si>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</si>
  <si>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</si>
  <si>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</si>
  <si>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</si>
  <si>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</si>
  <si>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</si>
  <si>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</si>
  <si>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</si>
  <si>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</si>
  <si>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</si>
  <si>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</si>
  <si>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</si>
  <si>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</si>
  <si>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</si>
  <si>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</si>
  <si>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</si>
  <si>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</si>
  <si>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</si>
  <si>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</si>
  <si>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</si>
  <si>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</si>
  <si>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</si>
  <si>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</si>
  <si>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</si>
  <si>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</si>
  <si>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</si>
  <si>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</si>
  <si>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</si>
  <si>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</si>
  <si>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</si>
  <si>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</si>
  <si>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</si>
  <si>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</si>
  <si>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</si>
  <si>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</si>
  <si>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</si>
  <si>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</si>
  <si>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</si>
  <si>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</si>
  <si>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</si>
  <si>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</si>
  <si>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</si>
  <si>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</si>
  <si>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</si>
  <si>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</si>
  <si>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</si>
  <si>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</si>
  <si>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</si>
  <si>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</si>
  <si>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</si>
  <si>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</si>
  <si>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</si>
  <si>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</si>
  <si>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</si>
  <si>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</si>
  <si>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</si>
  <si>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</si>
  <si>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</si>
  <si>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</si>
  <si>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</si>
  <si>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</si>
  <si>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</si>
  <si>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</si>
  <si>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</si>
  <si>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</si>
  <si>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</si>
  <si>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</si>
  <si>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</si>
  <si>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</si>
  <si>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</si>
  <si>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</si>
  <si>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</si>
  <si>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</si>
  <si>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</si>
  <si>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</si>
  <si>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</si>
  <si>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</si>
  <si>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</si>
  <si>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</si>
  <si>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</si>
  <si>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</si>
  <si>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</si>
  <si>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</si>
  <si>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</si>
  <si>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</si>
  <si>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</si>
  <si>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</si>
  <si>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</si>
  <si>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</si>
  <si>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</si>
  <si>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</si>
  <si>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</si>
  <si>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</si>
  <si>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</si>
  <si>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</si>
  <si>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</si>
  <si>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</si>
  <si>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</si>
  <si>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</si>
  <si>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</si>
  <si>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</si>
  <si>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</si>
  <si>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</si>
  <si>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</si>
  <si>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</si>
  <si>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</si>
  <si>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</si>
  <si>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</si>
  <si>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</si>
  <si>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</si>
  <si>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</si>
  <si>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</si>
  <si>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</si>
  <si>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</si>
  <si>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</si>
  <si>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</si>
  <si>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</si>
  <si>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</si>
  <si>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</si>
  <si>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</si>
  <si>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</si>
  <si>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</si>
  <si>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</si>
  <si>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</si>
  <si>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</si>
  <si>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</si>
  <si>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</si>
  <si>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</si>
  <si>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</si>
  <si>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</si>
  <si>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</si>
  <si>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</si>
  <si>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</si>
  <si>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</si>
  <si>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</si>
  <si>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</si>
  <si>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</si>
  <si>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</si>
  <si>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</si>
  <si>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</si>
  <si>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</si>
  <si>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</si>
  <si>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</si>
  <si>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</si>
  <si>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</si>
  <si>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</si>
  <si>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</si>
  <si>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</si>
  <si>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</si>
  <si>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</si>
  <si>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</si>
  <si>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</si>
  <si>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</si>
  <si>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</si>
  <si>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</si>
  <si>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</si>
  <si>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</si>
  <si>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</si>
  <si>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</si>
  <si>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</si>
  <si>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</si>
  <si>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</si>
  <si>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</si>
  <si>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</si>
  <si>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</si>
  <si>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</si>
  <si>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</si>
  <si>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</si>
  <si>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</si>
  <si>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</si>
  <si>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</si>
  <si>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</si>
  <si>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</si>
  <si>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</si>
  <si>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</si>
  <si>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</si>
  <si>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</si>
  <si>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</si>
  <si>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</si>
  <si>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</si>
  <si>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</si>
  <si>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</si>
  <si>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</si>
  <si>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</si>
  <si>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</si>
  <si>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</si>
  <si>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</si>
  <si>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</si>
  <si>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</si>
  <si>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</si>
  <si>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</si>
  <si>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</si>
  <si>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</si>
  <si>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</si>
  <si>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</si>
  <si>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</si>
  <si>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</si>
  <si>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</si>
  <si>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</si>
  <si>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</si>
  <si>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</si>
  <si>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</si>
  <si>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</si>
  <si>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</si>
  <si>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</si>
  <si>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</si>
  <si>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</si>
  <si>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</si>
  <si>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</si>
  <si>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</si>
  <si>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</si>
  <si>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</si>
  <si>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</si>
  <si>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</si>
  <si>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</si>
  <si>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</si>
  <si>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</si>
  <si>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</si>
  <si>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</si>
  <si>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</si>
  <si>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</si>
  <si>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</si>
  <si>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</si>
  <si>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</si>
  <si>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</si>
  <si>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</si>
  <si>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</si>
  <si>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</si>
  <si>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</si>
  <si>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</si>
  <si>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</si>
  <si>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</si>
  <si>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</si>
  <si>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</si>
  <si>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</si>
  <si>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</si>
  <si>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</si>
  <si>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</si>
  <si>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</si>
  <si>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</si>
  <si>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</si>
  <si>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</si>
  <si>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</si>
  <si>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</si>
  <si>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</si>
  <si>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</si>
  <si>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</si>
  <si>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</si>
  <si>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</si>
  <si>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</si>
  <si>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</si>
  <si>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</si>
  <si>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</si>
  <si>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</si>
  <si>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</si>
  <si>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</si>
  <si>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</si>
  <si>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</si>
  <si>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</si>
  <si>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</si>
  <si>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</si>
  <si>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</si>
  <si>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</si>
  <si>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</si>
  <si>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</si>
  <si>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</si>
  <si>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</si>
  <si>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</si>
  <si>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</si>
  <si>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</si>
  <si>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</si>
  <si>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</si>
  <si>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</si>
  <si>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</si>
  <si>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</si>
  <si>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</si>
  <si>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</si>
  <si>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</si>
  <si>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</si>
  <si>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</si>
  <si>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</si>
  <si>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</si>
  <si>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</si>
  <si>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</si>
  <si>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</si>
  <si>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</si>
  <si>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</si>
  <si>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</si>
  <si>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</si>
  <si>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</si>
  <si>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</si>
  <si>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</si>
  <si>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</si>
  <si>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</si>
  <si>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</si>
  <si>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</si>
  <si>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</si>
  <si>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</si>
  <si>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</si>
  <si>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</si>
  <si>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</si>
  <si>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</si>
  <si>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</si>
  <si>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</si>
  <si>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</si>
  <si>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</si>
  <si>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</si>
  <si>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</si>
  <si>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</si>
  <si>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</si>
  <si>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</si>
  <si>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</si>
  <si>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</si>
  <si>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</si>
  <si>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</si>
  <si>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</si>
  <si>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</si>
  <si>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</si>
  <si>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</si>
  <si>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</si>
  <si>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</si>
  <si>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</si>
  <si>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</si>
  <si>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</si>
  <si>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</si>
  <si>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</si>
  <si>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</si>
  <si>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</si>
  <si>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</si>
  <si>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</si>
  <si>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</si>
  <si>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</si>
  <si>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</si>
  <si>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</si>
  <si>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</si>
  <si>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</si>
  <si>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</si>
  <si>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</si>
  <si>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</si>
  <si>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</si>
  <si>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</si>
  <si>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</si>
  <si>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</si>
  <si>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</si>
  <si>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</si>
  <si>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</si>
  <si>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</si>
  <si>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</si>
  <si>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</si>
  <si>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</si>
  <si>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</si>
  <si>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</si>
  <si>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</si>
  <si>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</si>
  <si>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</si>
  <si>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</si>
  <si>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</si>
  <si>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</si>
  <si>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</si>
  <si>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</si>
  <si>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</si>
  <si>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</si>
  <si>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</si>
  <si>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</si>
  <si>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</si>
  <si>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</si>
  <si>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</si>
  <si>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</si>
  <si>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</si>
  <si>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</si>
  <si>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</si>
  <si>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</si>
  <si>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</si>
  <si>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</si>
  <si>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</si>
  <si>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</si>
  <si>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</si>
  <si>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</si>
  <si>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</si>
  <si>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</si>
  <si>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</si>
  <si>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</si>
  <si>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</si>
  <si>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</si>
  <si>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</si>
  <si>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</si>
  <si>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</si>
  <si>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</si>
  <si>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</si>
  <si>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</si>
  <si>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</si>
  <si>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</si>
  <si>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</si>
  <si>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</si>
  <si>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</si>
  <si>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</si>
  <si>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</si>
  <si>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</si>
  <si>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</si>
  <si>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</si>
  <si>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</si>
  <si>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</si>
  <si>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</si>
  <si>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</si>
  <si>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</si>
  <si>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</si>
  <si>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</si>
  <si>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</si>
  <si>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</si>
  <si>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</si>
  <si>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</si>
  <si>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</si>
  <si>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</si>
  <si>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</si>
  <si>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</si>
  <si>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</si>
  <si>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</si>
  <si>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</si>
  <si>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</si>
  <si>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</si>
  <si>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</si>
  <si>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</si>
  <si>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</si>
  <si>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</si>
  <si>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</si>
  <si>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</si>
  <si>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</si>
  <si>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</si>
  <si>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</si>
  <si>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</si>
  <si>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</si>
  <si>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</si>
  <si>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</si>
  <si>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</si>
  <si>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</si>
  <si>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</si>
  <si>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</si>
  <si>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</si>
  <si>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</si>
  <si>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</si>
  <si>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</si>
  <si>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</si>
  <si>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</si>
  <si>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</si>
  <si>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</si>
  <si>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</si>
  <si>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</si>
  <si>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</si>
  <si>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</si>
  <si>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</si>
  <si>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</si>
  <si>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</si>
  <si>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</si>
  <si>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</si>
  <si>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</si>
  <si>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</si>
  <si>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</si>
  <si>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</si>
  <si>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</si>
  <si>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</si>
  <si>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</si>
  <si>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</si>
  <si>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</si>
  <si>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</si>
  <si>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</si>
  <si>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</si>
  <si>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</si>
  <si>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</si>
  <si>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</si>
  <si>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</si>
  <si>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</si>
  <si>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</si>
  <si>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</si>
  <si>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</si>
  <si>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</si>
  <si>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</si>
  <si>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</si>
  <si>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</si>
  <si>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</si>
  <si>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</si>
  <si>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</si>
  <si>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</si>
  <si>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</si>
  <si>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</si>
  <si>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</si>
  <si>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</si>
  <si>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</si>
  <si>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</si>
  <si>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</si>
  <si>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</si>
  <si>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</si>
  <si>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</si>
  <si>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</si>
  <si>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</si>
  <si>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</si>
  <si>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</si>
  <si>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</si>
  <si>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</si>
  <si>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</si>
  <si>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</si>
  <si>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</si>
  <si>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</si>
  <si>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</si>
  <si>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</si>
  <si>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</si>
  <si>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</si>
  <si>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</si>
  <si>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</si>
  <si>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</si>
  <si>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</si>
  <si>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</si>
  <si>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</si>
  <si>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</si>
  <si>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</si>
  <si>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</si>
  <si>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</si>
  <si>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</si>
  <si>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</si>
  <si>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</si>
  <si>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</si>
  <si>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</si>
  <si>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</si>
  <si>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</si>
  <si>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</si>
  <si>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</si>
  <si>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</si>
  <si>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</si>
  <si>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</si>
  <si>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</si>
  <si>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</si>
  <si>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</si>
  <si>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</si>
  <si>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</si>
  <si>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</si>
  <si>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</si>
  <si>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</si>
  <si>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</si>
  <si>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</si>
  <si>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</si>
  <si>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</si>
  <si>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</si>
  <si>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</si>
  <si>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</si>
  <si>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</si>
  <si>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</si>
  <si>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</si>
  <si>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</si>
  <si>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</si>
  <si>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</si>
  <si>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</si>
  <si>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</si>
  <si>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</si>
  <si>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</si>
  <si>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</si>
  <si>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</si>
  <si>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</si>
  <si>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</si>
  <si>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</si>
  <si>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</si>
  <si>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</si>
  <si>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</si>
  <si>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</si>
  <si>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</si>
  <si>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</si>
  <si>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</si>
  <si>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</si>
  <si>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</si>
  <si>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</si>
  <si>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</si>
  <si>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</si>
  <si>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</si>
  <si>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</si>
  <si>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</si>
  <si>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</si>
  <si>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</si>
  <si>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</si>
  <si>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</si>
  <si>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</si>
  <si>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</si>
  <si>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</si>
  <si>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</si>
  <si>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</si>
  <si>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</si>
  <si>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</si>
  <si>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</si>
  <si>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</si>
  <si>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</si>
  <si>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</si>
  <si>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</si>
  <si>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</si>
  <si>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</si>
  <si>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</si>
  <si>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</si>
  <si>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</si>
  <si>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</si>
  <si>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</si>
  <si>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</si>
  <si>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</si>
  <si>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</si>
  <si>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</si>
  <si>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</si>
  <si>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</si>
  <si>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</si>
  <si>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</si>
  <si>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</si>
  <si>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</si>
  <si>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</si>
  <si>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</si>
  <si>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</si>
  <si>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</si>
  <si>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</si>
  <si>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</si>
  <si>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</si>
  <si>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</si>
  <si>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</si>
  <si>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</si>
  <si>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</si>
  <si>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</si>
  <si>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</si>
  <si>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</si>
  <si>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</si>
  <si>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</si>
  <si>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</si>
  <si>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</si>
  <si>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</si>
  <si>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</si>
  <si>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</si>
  <si>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</si>
  <si>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</si>
  <si>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</si>
  <si>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</si>
  <si>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</si>
  <si>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</si>
  <si>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</si>
  <si>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</si>
  <si>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</si>
  <si>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</si>
  <si>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</si>
  <si>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</si>
  <si>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</si>
  <si>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</si>
  <si>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</si>
  <si>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</si>
  <si>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</si>
  <si>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</si>
  <si>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</si>
  <si>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</si>
  <si>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</si>
  <si>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</si>
  <si>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</si>
  <si>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</si>
  <si>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</si>
  <si>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</si>
  <si>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</si>
  <si>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</si>
  <si>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</si>
  <si>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</si>
  <si>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</si>
  <si>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</si>
  <si>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</si>
  <si>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</si>
  <si>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</si>
  <si>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</si>
  <si>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</si>
  <si>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</si>
  <si>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</si>
  <si>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</si>
  <si>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</si>
  <si>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</si>
  <si>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</si>
  <si>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</si>
  <si>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</si>
  <si>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</si>
  <si>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</si>
  <si>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</si>
  <si>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</si>
  <si>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</si>
  <si>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</si>
  <si>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</si>
  <si>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</si>
  <si>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</si>
  <si>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</si>
  <si>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</si>
  <si>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</si>
  <si>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</si>
  <si>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</si>
  <si>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</si>
  <si>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</si>
  <si>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</si>
  <si>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</si>
  <si>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</si>
  <si>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</si>
  <si>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</si>
  <si>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</si>
  <si>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</si>
  <si>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</si>
  <si>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</si>
  <si>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</si>
  <si>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</si>
  <si>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</si>
  <si>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</si>
  <si>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</si>
  <si>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</si>
  <si>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</si>
  <si>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</si>
  <si>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</si>
  <si>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</si>
  <si>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</si>
  <si>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</si>
  <si>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</si>
  <si>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</si>
  <si>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</si>
  <si>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</si>
  <si>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</si>
  <si>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</si>
  <si>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</si>
  <si>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</si>
  <si>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</si>
  <si>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</si>
  <si>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</si>
  <si>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</si>
  <si>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</si>
  <si>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</si>
  <si>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</si>
  <si>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</si>
  <si>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</si>
  <si>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</si>
  <si>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</si>
  <si>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</si>
  <si>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</si>
  <si>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</si>
  <si>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</si>
  <si>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</si>
  <si>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</si>
  <si>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</si>
  <si>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</si>
  <si>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</si>
  <si>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</si>
  <si>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</si>
  <si>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</si>
  <si>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</si>
  <si>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</si>
  <si>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</si>
  <si>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</si>
  <si>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</si>
  <si>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</si>
  <si>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</si>
  <si>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</si>
  <si>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</si>
  <si>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</si>
  <si>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</si>
  <si>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</si>
  <si>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</si>
  <si>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</si>
  <si>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</si>
  <si>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</si>
  <si>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</si>
  <si>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</si>
  <si>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</si>
  <si>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</si>
  <si>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</si>
  <si>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</si>
  <si>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</si>
  <si>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</si>
  <si>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</si>
  <si>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</si>
  <si>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</si>
  <si>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</si>
  <si>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</si>
  <si>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</si>
  <si>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</si>
  <si>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</si>
  <si>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</si>
  <si>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</si>
  <si>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</si>
  <si>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</si>
  <si>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</si>
  <si>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</si>
  <si>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</si>
  <si>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</si>
  <si>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</si>
  <si>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</si>
  <si>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</si>
  <si>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</si>
  <si>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</si>
  <si>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</si>
  <si>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</si>
  <si>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</si>
  <si>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</si>
  <si>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</si>
  <si>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</si>
  <si>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</si>
  <si>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</si>
  <si>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</si>
  <si>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</si>
  <si>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</si>
  <si>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</si>
  <si>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</si>
  <si>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</si>
  <si>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</si>
  <si>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</si>
  <si>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</si>
  <si>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</si>
  <si>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</si>
  <si>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</si>
  <si>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</si>
  <si>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</si>
  <si>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</si>
  <si>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</si>
  <si>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</si>
  <si>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</si>
  <si>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</si>
  <si>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</si>
  <si>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</si>
  <si>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</si>
  <si>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</si>
  <si>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</si>
  <si>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</si>
  <si>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</si>
  <si>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</si>
  <si>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</si>
  <si>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</si>
  <si>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</si>
  <si>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</si>
  <si>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</si>
  <si>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</si>
  <si>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</si>
  <si>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</si>
  <si>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</si>
  <si>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</si>
  <si>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</si>
  <si>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</si>
  <si>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</si>
  <si>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</si>
  <si>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</si>
  <si>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</si>
  <si>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</si>
  <si>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</si>
  <si>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</si>
  <si>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</si>
  <si>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</si>
  <si>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</si>
  <si>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</si>
  <si>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</si>
  <si>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</si>
  <si>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</si>
  <si>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</si>
  <si>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</si>
  <si>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</si>
  <si>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</si>
  <si>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</si>
  <si>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</si>
  <si>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</si>
  <si>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</si>
  <si>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</si>
  <si>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</si>
  <si>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</si>
  <si>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</si>
  <si>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</si>
  <si>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</si>
  <si>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</si>
  <si>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</si>
  <si>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</si>
  <si>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</si>
  <si>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</si>
  <si>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</si>
  <si>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</si>
  <si>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</si>
  <si>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</si>
  <si>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</si>
  <si>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</si>
  <si>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</si>
  <si>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</si>
  <si>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</si>
  <si>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</si>
  <si>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</si>
  <si>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</si>
  <si>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</si>
  <si>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</si>
  <si>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</si>
  <si>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</si>
  <si>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</si>
  <si>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</si>
  <si>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</si>
  <si>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</si>
  <si>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</si>
  <si>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</si>
  <si>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</si>
  <si>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</si>
  <si>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</si>
  <si>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</si>
  <si>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</si>
  <si>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</si>
  <si>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</si>
  <si>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</si>
  <si>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</si>
  <si>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</si>
  <si>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</si>
  <si>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</si>
  <si>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</si>
  <si>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</si>
  <si>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</si>
  <si>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</si>
  <si>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</si>
  <si>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</si>
  <si>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</si>
  <si>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</si>
  <si>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</si>
  <si>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</si>
  <si>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</si>
  <si>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</si>
  <si>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</si>
  <si>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</si>
  <si>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</si>
  <si>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</si>
  <si>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</si>
  <si>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</si>
  <si>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</si>
  <si>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</si>
  <si>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</si>
  <si>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</si>
  <si>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</si>
  <si>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</si>
  <si>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</si>
  <si>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</si>
  <si>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</si>
  <si>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</si>
  <si>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</si>
  <si>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</si>
  <si>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</si>
  <si>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</si>
  <si>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</si>
  <si>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</si>
  <si>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</si>
  <si>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</si>
  <si>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</si>
  <si>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</si>
  <si>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</si>
  <si>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</si>
  <si>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</si>
  <si>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</si>
  <si>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</si>
  <si>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</si>
  <si>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</si>
  <si>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</si>
  <si>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</si>
  <si>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</si>
  <si>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</si>
  <si>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</si>
  <si>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</si>
  <si>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</si>
  <si>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</si>
  <si>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</si>
  <si>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</si>
  <si>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</si>
  <si>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</si>
  <si>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</si>
  <si>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</si>
  <si>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</si>
  <si>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</si>
  <si>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</si>
  <si>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</si>
  <si>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</si>
  <si>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</si>
  <si>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</si>
  <si>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</si>
  <si>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</si>
  <si>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</si>
  <si>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</si>
  <si>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</si>
  <si>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</si>
  <si>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</si>
  <si>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</si>
  <si>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</si>
  <si>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</si>
  <si>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</si>
  <si>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</si>
  <si>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</si>
  <si>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</si>
  <si>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</si>
  <si>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</si>
  <si>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</si>
  <si>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</si>
  <si>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</si>
  <si>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</si>
  <si>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</si>
  <si>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</si>
  <si>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</si>
  <si>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</si>
  <si>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</si>
  <si>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</si>
  <si>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</si>
  <si>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</si>
  <si>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</si>
  <si>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</si>
  <si>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</si>
  <si>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</si>
  <si>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</si>
  <si>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</si>
  <si>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</si>
  <si>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</si>
  <si>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</si>
  <si>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</si>
  <si>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</si>
  <si>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</si>
  <si>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</si>
  <si>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</si>
  <si>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</si>
  <si>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</si>
  <si>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</si>
  <si>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</si>
  <si>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</si>
  <si>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</si>
  <si>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</si>
  <si>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</si>
  <si>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</si>
  <si>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</si>
  <si>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</si>
  <si>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</si>
  <si>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</si>
  <si>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</si>
  <si>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</si>
  <si>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</si>
  <si>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</si>
  <si>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</si>
  <si>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</si>
  <si>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</si>
  <si>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</si>
  <si>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</si>
  <si>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</si>
  <si>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</si>
  <si>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</si>
  <si>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</si>
  <si>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</si>
  <si>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</si>
  <si>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</si>
  <si>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</si>
  <si>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</si>
  <si>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</si>
  <si>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</si>
  <si>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</si>
  <si>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</si>
  <si>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</si>
  <si>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</si>
  <si>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</si>
  <si>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</si>
  <si>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</si>
  <si>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</si>
  <si>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</si>
  <si>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</si>
  <si>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</si>
  <si>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</si>
  <si>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</si>
  <si>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</si>
  <si>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</si>
  <si>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</si>
  <si>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</si>
  <si>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</si>
  <si>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</si>
  <si>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</si>
  <si>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</si>
  <si>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</si>
  <si>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</si>
  <si>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</si>
  <si>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</si>
  <si>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</si>
  <si>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</si>
  <si>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</si>
  <si>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</si>
  <si>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</si>
  <si>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</si>
  <si>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</si>
  <si>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</si>
  <si>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</si>
  <si>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</si>
  <si>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</si>
  <si>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</si>
  <si>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</si>
  <si>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</si>
  <si>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</si>
  <si>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</si>
  <si>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</si>
  <si>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</si>
  <si>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</si>
  <si>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</si>
  <si>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</si>
  <si>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</si>
  <si>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</si>
  <si>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</si>
  <si>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</si>
  <si>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</si>
  <si>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</si>
  <si>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</si>
  <si>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</si>
  <si>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</si>
  <si>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</si>
  <si>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</si>
  <si>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</si>
  <si>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</si>
  <si>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</si>
  <si>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</si>
  <si>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</si>
  <si>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</si>
  <si>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</si>
  <si>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</si>
  <si>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</si>
  <si>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</si>
  <si>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</si>
  <si>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</si>
  <si>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</si>
  <si>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</si>
  <si>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</si>
  <si>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</si>
  <si>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</si>
  <si>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</si>
  <si>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</si>
  <si>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</si>
  <si>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</si>
  <si>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</si>
  <si>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</si>
  <si>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</si>
  <si>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</si>
  <si>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</si>
  <si>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</si>
  <si>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</si>
  <si>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</si>
  <si>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</si>
  <si>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</si>
  <si>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</si>
  <si>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</si>
  <si>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</si>
  <si>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</si>
  <si>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</si>
  <si>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</si>
  <si>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</si>
  <si>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</si>
  <si>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</si>
  <si>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</si>
  <si>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</si>
  <si>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</si>
  <si>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</si>
  <si>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</si>
  <si>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</si>
  <si>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</si>
  <si>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</si>
  <si>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</si>
  <si>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</si>
  <si>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</si>
  <si>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</si>
  <si>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</si>
  <si>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</si>
  <si>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</si>
  <si>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</si>
  <si>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</si>
  <si>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</si>
  <si>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</si>
  <si>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</si>
  <si>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</si>
  <si>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</si>
  <si>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</si>
  <si>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</si>
  <si>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</si>
  <si>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</si>
  <si>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</si>
  <si>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</si>
  <si>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</si>
  <si>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</si>
  <si>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</si>
  <si>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</si>
  <si>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</si>
  <si>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</si>
  <si>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</si>
  <si>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</si>
  <si>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</si>
  <si>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</si>
  <si>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</si>
  <si>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</si>
  <si>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</si>
  <si>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</si>
  <si>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</si>
  <si>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</si>
  <si>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</si>
  <si>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</si>
  <si>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</si>
  <si>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</si>
  <si>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</si>
  <si>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</si>
  <si>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</si>
  <si>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</si>
  <si>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</si>
  <si>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</si>
  <si>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</si>
  <si>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</si>
  <si>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</si>
  <si>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</si>
  <si>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</si>
  <si>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</si>
  <si>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</si>
  <si>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</si>
  <si>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</si>
  <si>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</si>
  <si>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</si>
  <si>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</si>
  <si>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</si>
  <si>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</si>
  <si>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</si>
  <si>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</si>
  <si>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</si>
  <si>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</si>
  <si>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</si>
  <si>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</si>
  <si>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</si>
  <si>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</si>
  <si>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</si>
  <si>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</si>
  <si>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</si>
  <si>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</si>
  <si>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</si>
  <si>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</si>
  <si>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</si>
  <si>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</si>
  <si>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</si>
  <si>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</si>
  <si>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</si>
  <si>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</si>
  <si>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</si>
  <si>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</si>
  <si>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</si>
  <si>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</si>
  <si>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</si>
  <si>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</si>
  <si>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</si>
  <si>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</si>
  <si>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</si>
  <si>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</si>
  <si>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</si>
  <si>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</si>
  <si>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</si>
  <si>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</si>
  <si>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</si>
  <si>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</si>
  <si>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</si>
  <si>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</si>
  <si>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</si>
  <si>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</si>
  <si>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</si>
  <si>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</si>
  <si>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</si>
  <si>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</si>
  <si>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</si>
  <si>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</si>
  <si>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</si>
  <si>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</si>
  <si>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</si>
  <si>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</si>
  <si>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</si>
  <si>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</si>
  <si>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</si>
  <si>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</si>
  <si>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</si>
  <si>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</si>
  <si>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</si>
  <si>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</si>
  <si>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</si>
  <si>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</si>
  <si>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</si>
  <si>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</si>
  <si>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</si>
  <si>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</si>
  <si>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</si>
  <si>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</si>
  <si>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</si>
  <si>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</si>
  <si>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</si>
  <si>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</si>
  <si>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</si>
  <si>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</si>
  <si>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</si>
  <si>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</si>
  <si>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</si>
  <si>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</si>
  <si>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</si>
  <si>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</si>
  <si>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</si>
  <si>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</si>
  <si>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</si>
  <si>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</si>
  <si>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</si>
  <si>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</si>
  <si>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</si>
  <si>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</si>
  <si>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</si>
  <si>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</si>
  <si>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</si>
  <si>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</si>
  <si>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</si>
  <si>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</si>
  <si>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</si>
  <si>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</si>
  <si>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</si>
  <si>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</si>
  <si>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</si>
  <si>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</si>
  <si>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</si>
  <si>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</si>
  <si>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</si>
  <si>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</si>
  <si>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</si>
  <si>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</si>
  <si>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</si>
  <si>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</si>
  <si>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</si>
  <si>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</si>
  <si>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</si>
  <si>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</si>
  <si>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</si>
  <si>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</si>
  <si>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</si>
  <si>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</si>
  <si>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</si>
  <si>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</si>
  <si>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</si>
  <si>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</si>
  <si>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</si>
  <si>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</si>
  <si>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</si>
  <si>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</si>
  <si>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</si>
  <si>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</si>
  <si>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</si>
  <si>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</si>
  <si>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</si>
  <si>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</si>
  <si>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</si>
  <si>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</si>
  <si>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</si>
  <si>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</si>
  <si>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</si>
  <si>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</si>
  <si>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</si>
  <si>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</si>
  <si>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</si>
  <si>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</si>
  <si>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</si>
  <si>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</si>
  <si>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</si>
  <si>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</si>
  <si>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</si>
  <si>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</si>
  <si>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</si>
  <si>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</si>
  <si>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</si>
  <si>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</si>
  <si>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</si>
  <si>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</si>
  <si>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</si>
  <si>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</si>
  <si>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</si>
  <si>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</si>
  <si>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</si>
  <si>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</si>
  <si>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</si>
  <si>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</si>
  <si>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</si>
  <si>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</si>
  <si>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</si>
  <si>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</si>
  <si>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</si>
  <si>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</si>
  <si>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</si>
  <si>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</si>
  <si>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</si>
  <si>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</si>
  <si>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</si>
  <si>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</si>
  <si>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</si>
  <si>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</si>
  <si>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</si>
  <si>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</si>
  <si>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</si>
  <si>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</si>
  <si>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</si>
  <si>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</si>
  <si>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</si>
  <si>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</si>
  <si>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</si>
  <si>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</si>
  <si>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</si>
  <si>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</si>
  <si>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</si>
  <si>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</si>
  <si>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</si>
  <si>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</si>
  <si>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</si>
  <si>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</si>
  <si>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</si>
  <si>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</si>
  <si>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</si>
  <si>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</si>
  <si>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</si>
  <si>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</si>
  <si>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</si>
  <si>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</si>
  <si>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</si>
  <si>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</si>
  <si>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</si>
  <si>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</si>
  <si>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</si>
  <si>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</si>
  <si>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</si>
  <si>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</si>
  <si>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</si>
  <si>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</si>
  <si>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</si>
  <si>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</si>
  <si>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</si>
  <si>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</si>
  <si>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</si>
  <si>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</si>
  <si>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</si>
  <si>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</si>
  <si>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</si>
  <si>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</si>
  <si>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</si>
  <si>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</si>
  <si>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</si>
  <si>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</si>
  <si>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</si>
  <si>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</si>
  <si>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</si>
  <si>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</si>
  <si>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</si>
  <si>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</si>
  <si>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</si>
  <si>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</si>
  <si>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</si>
  <si>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</si>
  <si>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</si>
  <si>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</si>
  <si>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</si>
  <si>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</si>
  <si>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</si>
  <si>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</si>
  <si>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</si>
  <si>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</si>
  <si>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</si>
  <si>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</si>
  <si>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</si>
  <si>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</si>
  <si>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</si>
  <si>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</si>
  <si>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</si>
  <si>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</si>
  <si>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</si>
  <si>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</si>
  <si>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</si>
  <si>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</si>
  <si>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</si>
  <si>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</si>
  <si>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</si>
  <si>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</si>
  <si>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</si>
  <si>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</si>
  <si>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</si>
  <si>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</si>
  <si>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</si>
  <si>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</si>
  <si>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</si>
  <si>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</si>
  <si>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</si>
  <si>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</si>
  <si>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</si>
  <si>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</si>
  <si>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</si>
  <si>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</si>
  <si>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</si>
  <si>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</si>
  <si>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</si>
  <si>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</si>
  <si>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</si>
  <si>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</si>
  <si>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</si>
  <si>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</si>
  <si>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</si>
  <si>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</si>
  <si>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</si>
  <si>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</si>
  <si>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</si>
  <si>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</si>
  <si>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</si>
  <si>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</si>
  <si>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</si>
  <si>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</si>
  <si>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</si>
  <si>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</si>
  <si>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</si>
  <si>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</si>
  <si>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</si>
  <si>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</si>
  <si>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</si>
  <si>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</si>
  <si>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</si>
  <si>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</si>
  <si>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</si>
  <si>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</si>
  <si>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</si>
  <si>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</si>
  <si>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</si>
  <si>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</si>
  <si>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</si>
  <si>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</si>
  <si>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</si>
  <si>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</si>
  <si>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</si>
  <si>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</si>
  <si>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</si>
  <si>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</si>
  <si>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</si>
  <si>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</si>
  <si>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</si>
  <si>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</si>
  <si>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</si>
  <si>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</si>
  <si>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</si>
  <si>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</si>
  <si>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</si>
  <si>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</si>
  <si>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</si>
  <si>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</si>
  <si>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</si>
  <si>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</si>
  <si>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</si>
  <si>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</si>
  <si>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</si>
  <si>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</si>
  <si>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</si>
  <si>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</si>
  <si>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</si>
  <si>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</si>
  <si>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</si>
  <si>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</si>
  <si>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</si>
  <si>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</si>
  <si>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</si>
  <si>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</si>
  <si>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</si>
  <si>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</si>
  <si>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</si>
  <si>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</si>
  <si>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</si>
  <si>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</si>
  <si>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</si>
  <si>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</si>
  <si>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</si>
  <si>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</si>
  <si>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</si>
  <si>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</si>
  <si>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</si>
  <si>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</si>
  <si>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</si>
  <si>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</si>
  <si>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</si>
  <si>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</si>
  <si>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</si>
  <si>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</si>
  <si>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</si>
  <si>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</si>
  <si>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</si>
  <si>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</si>
  <si>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</si>
  <si>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</si>
  <si>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</si>
  <si>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</si>
  <si>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</si>
  <si>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</si>
  <si>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</si>
  <si>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</si>
  <si>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</si>
  <si>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</si>
  <si>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</si>
  <si>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</si>
  <si>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</si>
  <si>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</si>
  <si>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</si>
  <si>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</si>
  <si>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</si>
  <si>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</si>
  <si>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</si>
  <si>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</si>
  <si>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</si>
  <si>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</si>
  <si>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</si>
  <si>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</si>
  <si>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</si>
  <si>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</si>
  <si>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</si>
  <si>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</si>
  <si>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</si>
  <si>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</si>
  <si>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</si>
  <si>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</si>
  <si>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</si>
  <si>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</si>
  <si>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</si>
  <si>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</si>
  <si>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</si>
  <si>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</si>
  <si>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</si>
  <si>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</si>
  <si>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</si>
  <si>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</si>
  <si>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</si>
  <si>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</si>
  <si>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</si>
  <si>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</si>
  <si>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</si>
  <si>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</si>
  <si>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</si>
  <si>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</si>
  <si>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</si>
  <si>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</si>
  <si>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</si>
  <si>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</si>
  <si>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</si>
  <si>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</si>
  <si>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</si>
  <si>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</si>
  <si>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</si>
  <si>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</si>
  <si>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</si>
  <si>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</si>
  <si>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</si>
  <si>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</si>
  <si>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</si>
  <si>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</si>
  <si>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</si>
  <si>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</si>
  <si>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</si>
  <si>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</si>
  <si>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</si>
  <si>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</si>
  <si>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</si>
  <si>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</si>
  <si>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</si>
  <si>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</si>
  <si>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</si>
  <si>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</si>
  <si>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</si>
  <si>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</si>
  <si>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</si>
  <si>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</si>
  <si>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</si>
  <si>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</si>
  <si>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</si>
  <si>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</si>
  <si>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</si>
  <si>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</si>
  <si>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</si>
  <si>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</si>
  <si>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</si>
  <si>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</si>
  <si>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</si>
  <si>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</si>
  <si>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</si>
  <si>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</si>
  <si>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</si>
  <si>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</si>
  <si>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</si>
  <si>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</si>
  <si>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</si>
  <si>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</si>
  <si>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</si>
  <si>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</si>
  <si>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</si>
  <si>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</si>
  <si>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</si>
  <si>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</si>
  <si>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</si>
  <si>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</si>
  <si>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</si>
  <si>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</si>
  <si>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</si>
  <si>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</si>
  <si>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</si>
  <si>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</si>
  <si>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</si>
  <si>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</si>
  <si>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</si>
  <si>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</si>
  <si>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</si>
  <si>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</si>
  <si>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</si>
  <si>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</si>
  <si>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</si>
  <si>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</si>
  <si>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</si>
  <si>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</si>
  <si>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</si>
  <si>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</si>
  <si>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</si>
  <si>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</si>
  <si>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</si>
  <si>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</si>
  <si>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</si>
  <si>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</si>
  <si>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</si>
  <si>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</si>
  <si>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</si>
  <si>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</si>
  <si>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</si>
  <si>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</si>
  <si>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</si>
  <si>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</si>
  <si>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</si>
  <si>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</si>
  <si>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</si>
  <si>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</si>
  <si>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</si>
  <si>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</si>
  <si>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</si>
  <si>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</si>
  <si>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</si>
  <si>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</si>
  <si>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</si>
  <si>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</si>
  <si>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</si>
  <si>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</si>
  <si>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</si>
  <si>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</si>
  <si>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</si>
  <si>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</si>
  <si>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</si>
  <si>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</si>
  <si>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</si>
  <si>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</si>
  <si>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</si>
  <si>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</si>
  <si>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</si>
  <si>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</si>
  <si>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</si>
  <si>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</si>
  <si>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</si>
  <si>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</si>
  <si>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</si>
  <si>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</si>
  <si>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</si>
  <si>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</si>
  <si>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</si>
  <si>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</si>
  <si>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</si>
  <si>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</si>
  <si>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</si>
  <si>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</si>
  <si>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</si>
  <si>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</si>
  <si>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</si>
  <si>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</si>
  <si>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</si>
  <si>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</si>
  <si>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</si>
  <si>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</si>
  <si>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</si>
  <si>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</si>
  <si>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</si>
  <si>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</si>
  <si>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</si>
  <si>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</si>
  <si>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</si>
  <si>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</si>
  <si>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</si>
  <si>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</si>
  <si>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</si>
  <si>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</si>
  <si>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</si>
  <si>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</si>
  <si>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</si>
  <si>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</si>
  <si>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</si>
  <si>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</si>
  <si>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</si>
  <si>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</si>
  <si>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</si>
  <si>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</si>
  <si>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</si>
  <si>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</si>
  <si>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</si>
  <si>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</si>
  <si>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</si>
  <si>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</si>
  <si>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</si>
  <si>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</si>
  <si>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</si>
  <si>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</si>
  <si>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</si>
  <si>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</si>
  <si>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</si>
  <si>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</si>
  <si>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</si>
  <si>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</si>
  <si>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</si>
  <si>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</si>
  <si>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</si>
  <si>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</si>
  <si>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</si>
  <si>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</si>
  <si>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</si>
  <si>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</si>
  <si>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</si>
  <si>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</si>
  <si>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</si>
  <si>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</si>
  <si>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</si>
  <si>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</si>
  <si>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</si>
  <si>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</si>
  <si>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</si>
  <si>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</si>
  <si>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</si>
  <si>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</si>
  <si>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</si>
  <si>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</si>
  <si>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</si>
  <si>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</si>
  <si>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</si>
  <si>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</si>
  <si>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</si>
  <si>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</si>
  <si>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</si>
  <si>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</si>
  <si>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</si>
  <si>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</si>
  <si>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</si>
  <si>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</si>
  <si>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</si>
  <si>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</si>
  <si>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</si>
  <si>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</si>
  <si>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</si>
  <si>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</si>
  <si>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</si>
  <si>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</si>
  <si>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</si>
  <si>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</si>
  <si>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</si>
  <si>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</si>
  <si>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</si>
  <si>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</si>
  <si>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</si>
  <si>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</si>
  <si>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</si>
  <si>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</si>
  <si>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</si>
  <si>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</si>
  <si>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</si>
  <si>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</si>
  <si>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</si>
  <si>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</si>
  <si>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</si>
  <si>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</si>
  <si>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</si>
  <si>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</si>
  <si>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</si>
  <si>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</si>
  <si>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</si>
  <si>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</si>
  <si>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</si>
  <si>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</si>
  <si>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</si>
  <si>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</si>
  <si>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</si>
  <si>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</si>
  <si>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</si>
  <si>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</si>
  <si>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</si>
  <si>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</si>
  <si>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</si>
  <si>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</si>
  <si>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</si>
  <si>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</si>
  <si>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</si>
  <si>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</si>
  <si>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</si>
  <si>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</si>
  <si>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</si>
  <si>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</si>
  <si>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</si>
  <si>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</si>
  <si>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</si>
  <si>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</si>
  <si>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</si>
  <si>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</si>
  <si>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</si>
  <si>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</si>
  <si>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</si>
  <si>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</si>
  <si>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</si>
  <si>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</si>
  <si>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</si>
  <si>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</si>
  <si>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</si>
  <si>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</si>
  <si>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</si>
  <si>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</si>
  <si>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</si>
  <si>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</si>
  <si>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</si>
  <si>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</si>
  <si>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</si>
  <si>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</si>
  <si>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</si>
  <si>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</si>
  <si>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</si>
  <si>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</si>
  <si>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</si>
  <si>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</si>
  <si>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</si>
  <si>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</si>
  <si>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</si>
  <si>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</si>
  <si>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</si>
  <si>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</si>
  <si>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</si>
  <si>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</si>
  <si>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</si>
  <si>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</si>
  <si>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</si>
  <si>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</si>
  <si>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</si>
  <si>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</si>
  <si>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</si>
  <si>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</si>
  <si>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</si>
  <si>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</si>
  <si>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</si>
  <si>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</si>
  <si>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</si>
  <si>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</si>
  <si>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</si>
  <si>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</si>
  <si>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</si>
  <si>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</si>
  <si>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</si>
  <si>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</si>
  <si>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</si>
  <si>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</si>
  <si>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</si>
  <si>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</si>
  <si>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</si>
  <si>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</si>
  <si>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</si>
  <si>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</si>
  <si>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</si>
  <si>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</si>
  <si>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</si>
  <si>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</si>
  <si>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</si>
  <si>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</si>
  <si>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</si>
  <si>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</si>
  <si>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</si>
  <si>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</si>
  <si>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</si>
  <si>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</si>
  <si>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</si>
  <si>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</si>
  <si>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</si>
  <si>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</si>
  <si>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</si>
  <si>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</si>
  <si>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</si>
  <si>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</si>
  <si>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</si>
  <si>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</si>
  <si>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</si>
  <si>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</si>
  <si>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</si>
  <si>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</si>
  <si>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</si>
  <si>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</si>
  <si>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</si>
  <si>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</si>
  <si>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</si>
  <si>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</si>
  <si>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</si>
  <si>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</si>
  <si>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</si>
  <si>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</si>
  <si>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</si>
  <si>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</si>
  <si>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</si>
  <si>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</si>
  <si>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</si>
  <si>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</si>
  <si>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</si>
  <si>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</si>
  <si>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</si>
  <si>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</si>
  <si>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</si>
  <si>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</si>
  <si>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</si>
  <si>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</si>
  <si>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</si>
  <si>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</si>
  <si>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</si>
  <si>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</si>
  <si>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</si>
  <si>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</si>
  <si>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</si>
  <si>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</si>
  <si>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</si>
  <si>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</si>
  <si>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</si>
  <si>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</si>
  <si>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</si>
  <si>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</si>
  <si>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</si>
  <si>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</si>
  <si>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</si>
  <si>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</si>
  <si>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</si>
  <si>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</si>
  <si>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</si>
  <si>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</si>
  <si>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</si>
  <si>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</si>
  <si>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</si>
  <si>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</si>
  <si>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</si>
  <si>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</si>
  <si>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</si>
  <si>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</si>
  <si>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</si>
  <si>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</si>
  <si>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</si>
  <si>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</si>
  <si>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</si>
  <si>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</si>
  <si>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</si>
  <si>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</si>
  <si>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</si>
  <si>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</si>
  <si>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</si>
  <si>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</si>
  <si>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</si>
  <si>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</si>
  <si>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</si>
  <si>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</si>
  <si>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</si>
  <si>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</si>
  <si>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</si>
  <si>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</si>
  <si>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</si>
  <si>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</si>
  <si>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</si>
  <si>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</si>
  <si>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</si>
  <si>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</si>
  <si>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</si>
  <si>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</si>
  <si>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</si>
  <si>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</si>
  <si>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</si>
  <si>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</si>
  <si>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</si>
  <si>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</si>
  <si>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</si>
  <si>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</si>
  <si>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</si>
  <si>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</si>
  <si>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</si>
  <si>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</si>
  <si>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</si>
  <si>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</si>
  <si>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</si>
  <si>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</si>
  <si>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</si>
  <si>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</si>
  <si>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</si>
  <si>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</si>
  <si>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</si>
  <si>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</si>
  <si>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</si>
  <si>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</si>
  <si>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</si>
  <si>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</si>
  <si>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</si>
  <si>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</si>
  <si>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</si>
  <si>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</si>
  <si>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</si>
  <si>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</si>
  <si>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</si>
  <si>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</si>
  <si>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</si>
  <si>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</si>
  <si>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</si>
  <si>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</si>
  <si>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</si>
  <si>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</si>
  <si>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</si>
  <si>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</si>
  <si>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</si>
  <si>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</si>
  <si>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</si>
  <si>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</si>
  <si>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</si>
  <si>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</si>
  <si>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</si>
  <si>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</si>
  <si>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</si>
  <si>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</si>
  <si>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</si>
  <si>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</si>
  <si>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</si>
  <si>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</si>
  <si>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</si>
  <si>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</si>
  <si>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</si>
  <si>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</si>
  <si>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</si>
  <si>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</si>
  <si>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</si>
  <si>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</si>
  <si>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</si>
  <si>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</si>
  <si>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</si>
  <si>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</si>
  <si>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</si>
  <si>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</si>
  <si>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</si>
  <si>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</si>
  <si>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</si>
  <si>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</si>
  <si>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</si>
  <si>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</si>
  <si>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</si>
  <si>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</si>
  <si>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</si>
  <si>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</si>
  <si>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</si>
  <si>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</si>
  <si>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</si>
  <si>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</si>
  <si>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</si>
  <si>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</si>
  <si>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</si>
  <si>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</si>
  <si>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</si>
  <si>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</si>
  <si>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</si>
  <si>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</si>
  <si>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</si>
  <si>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</si>
  <si>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</si>
  <si>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</si>
  <si>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</si>
  <si>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</si>
  <si>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</si>
  <si>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</si>
  <si>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</si>
  <si>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</si>
  <si>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</si>
  <si>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</si>
  <si>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</si>
  <si>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</si>
  <si>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</si>
  <si>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</si>
  <si>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</si>
  <si>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</si>
  <si>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</si>
  <si>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</si>
  <si>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</si>
  <si>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</si>
  <si>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</si>
  <si>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</si>
  <si>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</si>
  <si>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</si>
  <si>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</si>
  <si>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</si>
  <si>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</si>
  <si>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</si>
  <si>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</si>
  <si>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</si>
  <si>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</si>
  <si>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</si>
  <si>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</si>
  <si>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</si>
  <si>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</si>
  <si>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</si>
  <si>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</si>
  <si>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</si>
  <si>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</si>
  <si>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</si>
  <si>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</si>
  <si>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</si>
  <si>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</si>
  <si>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</si>
  <si>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</si>
  <si>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</si>
  <si>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</si>
  <si>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</si>
  <si>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</si>
  <si>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</si>
  <si>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</si>
  <si>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</si>
  <si>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</si>
  <si>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</si>
  <si>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</si>
  <si>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</si>
  <si>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</si>
  <si>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</si>
  <si>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</si>
  <si>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</si>
  <si>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</si>
  <si>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</si>
  <si>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</si>
  <si>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</si>
  <si>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</si>
  <si>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</si>
  <si>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</si>
  <si>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</si>
  <si>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</si>
  <si>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</si>
  <si>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</si>
  <si>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</si>
  <si>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</si>
  <si>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</si>
  <si>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</si>
  <si>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</si>
  <si>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</si>
  <si>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</si>
  <si>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</si>
  <si>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</si>
  <si>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</si>
  <si>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</si>
  <si>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</si>
  <si>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</si>
  <si>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</si>
  <si>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</si>
  <si>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</si>
  <si>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</si>
  <si>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</si>
  <si>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</si>
  <si>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</si>
  <si>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</si>
  <si>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</si>
  <si>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</si>
  <si>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</si>
  <si>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</si>
  <si>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</si>
  <si>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</si>
  <si>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</si>
  <si>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</si>
  <si>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</si>
  <si>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</si>
  <si>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</si>
  <si>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</si>
  <si>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</si>
  <si>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</si>
  <si>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</si>
  <si>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</si>
  <si>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</si>
  <si>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</si>
  <si>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</si>
  <si>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</si>
  <si>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</si>
  <si>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</si>
  <si>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</si>
  <si>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</si>
  <si>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</si>
  <si>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</si>
  <si>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</si>
  <si>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</si>
  <si>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</si>
  <si>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</si>
  <si>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</si>
  <si>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</si>
  <si>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</si>
  <si>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</si>
  <si>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</si>
  <si>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</si>
  <si>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</si>
  <si>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</si>
  <si>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</si>
  <si>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</si>
  <si>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</si>
  <si>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</si>
  <si>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</si>
  <si>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</si>
  <si>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</si>
  <si>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</si>
  <si>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</si>
  <si>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</si>
  <si>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</si>
  <si>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</si>
  <si>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</si>
  <si>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</si>
  <si>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</si>
  <si>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</si>
  <si>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</si>
  <si>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</si>
  <si>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</si>
  <si>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</si>
  <si>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</si>
  <si>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</si>
  <si>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</si>
  <si>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</si>
  <si>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</si>
  <si>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</si>
  <si>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</si>
  <si>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</si>
  <si>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</si>
  <si>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</si>
  <si>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</si>
  <si>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</si>
  <si>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</si>
  <si>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</si>
  <si>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</si>
  <si>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</si>
  <si>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</si>
  <si>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</si>
  <si>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</si>
  <si>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</si>
  <si>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</si>
  <si>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</si>
  <si>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</si>
  <si>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</si>
  <si>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</si>
  <si>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</si>
  <si>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</si>
  <si>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</si>
  <si>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</si>
  <si>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</si>
  <si>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</si>
  <si>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</si>
  <si>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</si>
  <si>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</si>
  <si>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</si>
  <si>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</si>
  <si>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</si>
  <si>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</si>
  <si>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</si>
  <si>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</si>
  <si>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</si>
  <si>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</si>
  <si>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</si>
  <si>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</si>
  <si>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</si>
  <si>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</si>
  <si>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</si>
  <si>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</si>
  <si>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</si>
  <si>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</si>
  <si>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</si>
  <si>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</si>
  <si>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</si>
  <si>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</si>
  <si>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</si>
  <si>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</si>
  <si>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</si>
  <si>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</si>
  <si>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</si>
  <si>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</si>
  <si>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</si>
  <si>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</si>
  <si>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</si>
  <si>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</si>
  <si>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</si>
  <si>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</si>
  <si>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</si>
  <si>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</si>
  <si>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</si>
  <si>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</si>
  <si>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</si>
  <si>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</si>
  <si>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</si>
  <si>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</si>
  <si>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</si>
  <si>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</si>
  <si>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</si>
  <si>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</si>
  <si>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</si>
  <si>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</si>
  <si>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</si>
  <si>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</si>
  <si>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</si>
  <si>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</si>
  <si>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</si>
  <si>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</si>
  <si>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</si>
  <si>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</si>
  <si>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</si>
  <si>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</si>
  <si>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</si>
  <si>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</si>
  <si>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</si>
  <si>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</si>
  <si>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</si>
  <si>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</si>
  <si>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</si>
  <si>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</si>
  <si>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</si>
  <si>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</si>
  <si>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</si>
  <si>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</si>
  <si>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</si>
  <si>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</si>
  <si>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</si>
  <si>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</si>
  <si>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</si>
  <si>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</si>
  <si>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</si>
  <si>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</si>
  <si>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</si>
  <si>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</si>
  <si>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</si>
  <si>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</si>
  <si>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</si>
  <si>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</si>
  <si>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</si>
  <si>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</si>
  <si>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</si>
  <si>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</si>
  <si>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</si>
  <si>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</si>
  <si>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</si>
  <si>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</si>
  <si>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</si>
  <si>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</si>
  <si>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</si>
  <si>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</si>
  <si>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</si>
  <si>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</si>
  <si>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</si>
  <si>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</si>
  <si>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</si>
  <si>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</si>
  <si>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</si>
  <si>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</si>
  <si>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</si>
  <si>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</si>
  <si>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</si>
  <si>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</si>
  <si>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</si>
  <si>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</si>
  <si>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</si>
  <si>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</si>
  <si>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</si>
  <si>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</si>
  <si>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</si>
  <si>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</si>
  <si>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</si>
  <si>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</si>
  <si>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</si>
  <si>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</si>
  <si>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</si>
  <si>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</si>
  <si>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</si>
  <si>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</si>
  <si>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</si>
  <si>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</si>
  <si>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</si>
  <si>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</si>
  <si>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</si>
  <si>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</si>
  <si>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</si>
  <si>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</si>
  <si>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</si>
  <si>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</si>
  <si>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</si>
  <si>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</si>
  <si>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</si>
  <si>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</si>
  <si>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</si>
  <si>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</si>
  <si>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</si>
  <si>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</si>
  <si>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</si>
  <si>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</si>
  <si>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</si>
  <si>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</si>
  <si>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</si>
  <si>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</si>
  <si>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</si>
  <si>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</si>
  <si>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</si>
  <si>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</si>
  <si>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</si>
  <si>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</si>
  <si>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</si>
  <si>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</si>
  <si>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</si>
  <si>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</si>
  <si>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</si>
  <si>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</si>
  <si>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</si>
  <si>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</si>
  <si>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</si>
  <si>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</si>
  <si>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</si>
  <si>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</si>
  <si>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</si>
  <si>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</si>
  <si>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</si>
  <si>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</si>
  <si>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</si>
  <si>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</si>
  <si>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</si>
  <si>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</si>
  <si>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</si>
  <si>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</si>
  <si>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</si>
  <si>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</si>
  <si>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</si>
  <si>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</si>
  <si>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</si>
  <si>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</si>
  <si>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</si>
  <si>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</si>
  <si>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</si>
  <si>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</si>
  <si>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</si>
  <si>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</si>
  <si>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</si>
  <si>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</si>
  <si>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</si>
  <si>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</si>
  <si>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</si>
  <si>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</si>
  <si>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</si>
  <si>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</si>
  <si>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</si>
  <si>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</si>
  <si>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</si>
  <si>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</si>
  <si>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</si>
  <si>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</si>
  <si>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</si>
  <si>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</si>
  <si>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</si>
  <si>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</si>
  <si>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</si>
  <si>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</si>
  <si>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</si>
  <si>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</si>
  <si>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</si>
  <si>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</si>
  <si>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</si>
  <si>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</si>
  <si>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</si>
  <si>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</si>
  <si>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</si>
  <si>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</si>
  <si>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</si>
  <si>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</si>
  <si>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</si>
  <si>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</si>
  <si>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</si>
  <si>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</si>
  <si>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</si>
  <si>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</si>
  <si>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</si>
  <si>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</si>
  <si>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</si>
  <si>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</si>
  <si>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</si>
  <si>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</si>
  <si>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</si>
  <si>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</si>
  <si>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</si>
  <si>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</si>
  <si>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</si>
  <si>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</si>
  <si>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</si>
  <si>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</si>
  <si>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</si>
  <si>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</si>
  <si>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</si>
  <si>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</si>
  <si>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</si>
  <si>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</si>
  <si>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</si>
  <si>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</si>
  <si>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</si>
  <si>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</si>
  <si>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</si>
  <si>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</si>
  <si>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</si>
  <si>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</si>
  <si>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</si>
  <si>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</si>
  <si>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</si>
  <si>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</si>
  <si>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</si>
  <si>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</si>
  <si>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</si>
  <si>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</si>
  <si>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</si>
  <si>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</si>
  <si>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</si>
  <si>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</si>
  <si>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</si>
  <si>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</si>
  <si>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</si>
  <si>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</si>
  <si>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</si>
  <si>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</si>
  <si>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</si>
  <si>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</si>
  <si>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</si>
  <si>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</si>
  <si>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</si>
  <si>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</si>
  <si>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</si>
  <si>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</si>
  <si>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</si>
  <si>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</si>
  <si>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</si>
  <si>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</si>
  <si>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</si>
  <si>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</si>
  <si>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</si>
  <si>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</si>
  <si>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</si>
  <si>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</si>
  <si>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</si>
  <si>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</si>
  <si>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</si>
  <si>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</si>
  <si>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</si>
  <si>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</si>
  <si>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</si>
  <si>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</si>
  <si>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</si>
  <si>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</si>
  <si>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</si>
  <si>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</si>
  <si>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</si>
  <si>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</si>
  <si>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</si>
  <si>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</si>
  <si>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</si>
  <si>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</si>
  <si>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</si>
  <si>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</si>
  <si>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</si>
  <si>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</si>
  <si>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</si>
  <si>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</si>
  <si>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</si>
  <si>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</si>
  <si>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</si>
  <si>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</si>
  <si>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</si>
  <si>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</si>
  <si>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</si>
  <si>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</si>
  <si>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</si>
  <si>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</si>
  <si>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</si>
  <si>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</si>
  <si>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</si>
  <si>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</si>
  <si>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</si>
  <si>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</si>
  <si>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</si>
  <si>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</si>
  <si>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</si>
  <si>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</si>
  <si>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</si>
  <si>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</si>
  <si>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</si>
  <si>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</si>
  <si>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</si>
  <si>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</si>
  <si>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</si>
  <si>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</si>
  <si>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</si>
  <si>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</si>
  <si>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</si>
  <si>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</si>
  <si>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</si>
  <si>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</si>
  <si>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</si>
  <si>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</si>
  <si>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</si>
  <si>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</si>
  <si>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</si>
  <si>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</si>
  <si>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</si>
  <si>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</si>
  <si>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</si>
  <si>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</si>
  <si>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</si>
  <si>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</si>
  <si>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</si>
  <si>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</si>
  <si>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</si>
  <si>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</si>
  <si>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</si>
  <si>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</si>
  <si>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</si>
  <si>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</si>
  <si>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</si>
  <si>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</si>
  <si>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</si>
  <si>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</si>
  <si>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</si>
  <si>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</si>
  <si>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</si>
  <si>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</si>
  <si>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</si>
  <si>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</si>
  <si>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</si>
  <si>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</si>
  <si>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</si>
  <si>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</si>
  <si>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</si>
  <si>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</si>
  <si>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</si>
  <si>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</si>
  <si>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</si>
  <si>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</si>
  <si>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</si>
  <si>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</si>
  <si>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</si>
  <si>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</si>
  <si>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</si>
  <si>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</si>
  <si>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</si>
  <si>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</si>
  <si>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</si>
  <si>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</si>
  <si>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</si>
  <si>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</si>
  <si>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</si>
  <si>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</si>
  <si>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</si>
  <si>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</si>
  <si>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</si>
  <si>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</si>
  <si>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</si>
  <si>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</si>
  <si>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</si>
  <si>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</si>
  <si>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</si>
  <si>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</si>
  <si>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</si>
  <si>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</si>
  <si>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</si>
  <si>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</si>
  <si>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</si>
  <si>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</si>
  <si>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</si>
  <si>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</si>
  <si>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</si>
  <si>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</si>
  <si>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</si>
  <si>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</si>
  <si>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</si>
  <si>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</si>
  <si>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</si>
  <si>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</si>
  <si>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</si>
  <si>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</si>
  <si>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</si>
  <si>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</si>
  <si>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</si>
  <si>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</si>
  <si>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</si>
  <si>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</si>
  <si>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</si>
  <si>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</si>
  <si>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</si>
  <si>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</si>
  <si>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</si>
  <si>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</si>
  <si>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</si>
  <si>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</si>
  <si>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</si>
  <si>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</si>
  <si>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</si>
  <si>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</si>
  <si>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</si>
  <si>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</si>
  <si>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</si>
  <si>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</si>
  <si>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</si>
  <si>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</si>
  <si>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</si>
  <si>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</si>
  <si>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</si>
  <si>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</si>
  <si>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</si>
  <si>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</si>
  <si>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</si>
  <si>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</si>
  <si>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</si>
  <si>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</si>
  <si>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</si>
  <si>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</si>
  <si>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</si>
  <si>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</si>
  <si>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</si>
  <si>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</si>
  <si>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</si>
  <si>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</si>
  <si>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</si>
  <si>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</si>
  <si>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</si>
  <si>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</si>
  <si>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</si>
  <si>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</si>
  <si>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</si>
  <si>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</si>
  <si>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</si>
  <si>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</si>
  <si>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</si>
  <si>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</si>
  <si>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</si>
  <si>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</si>
  <si>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</si>
  <si>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</si>
  <si>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</si>
  <si>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</si>
  <si>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</si>
  <si>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</si>
  <si>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</si>
  <si>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</si>
  <si>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</si>
  <si>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</si>
  <si>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</si>
  <si>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</si>
  <si>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</si>
  <si>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</si>
  <si>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</si>
  <si>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</si>
  <si>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</si>
  <si>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</si>
  <si>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</si>
  <si>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</si>
  <si>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</si>
  <si>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</si>
  <si>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</si>
  <si>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</si>
  <si>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</si>
  <si>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</si>
  <si>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</si>
  <si>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</si>
  <si>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</si>
  <si>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</si>
  <si>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</si>
  <si>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</si>
  <si>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</si>
  <si>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</si>
  <si>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</si>
  <si>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</si>
  <si>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</si>
  <si>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</si>
  <si>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</si>
  <si>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</si>
  <si>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</si>
  <si>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</si>
  <si>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</si>
  <si>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</si>
  <si>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</si>
  <si>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</si>
  <si>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</si>
  <si>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</si>
  <si>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</si>
  <si>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</si>
  <si>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</si>
  <si>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</si>
  <si>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</si>
  <si>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</si>
  <si>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</si>
  <si>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</si>
  <si>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</si>
  <si>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</si>
  <si>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</si>
  <si>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</si>
  <si>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</si>
  <si>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</si>
  <si>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</si>
  <si>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</si>
  <si>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</si>
  <si>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</si>
  <si>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</si>
  <si>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</si>
  <si>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</si>
  <si>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</si>
  <si>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</si>
  <si>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</si>
  <si>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</si>
  <si>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</si>
  <si>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</si>
  <si>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</si>
  <si>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</si>
  <si>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</si>
  <si>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</si>
  <si>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</si>
  <si>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</si>
  <si>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</si>
  <si>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</si>
  <si>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</si>
  <si>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</si>
  <si>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</si>
  <si>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</si>
  <si>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</si>
  <si>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</si>
  <si>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</si>
  <si>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</si>
  <si>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</si>
  <si>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</si>
  <si>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</si>
  <si>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</si>
  <si>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</si>
  <si>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</si>
  <si>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</si>
  <si>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</si>
  <si>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</si>
  <si>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</si>
  <si>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</si>
  <si>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</si>
  <si>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</si>
  <si>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</si>
  <si>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</si>
  <si>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</si>
  <si>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</si>
  <si>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</si>
  <si>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</si>
  <si>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</si>
  <si>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</si>
  <si>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</si>
  <si>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</si>
  <si>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</si>
  <si>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</si>
  <si>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</si>
  <si>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</si>
  <si>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</si>
  <si>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</si>
  <si>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</si>
  <si>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</si>
  <si>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</si>
  <si>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</si>
  <si>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</si>
  <si>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</si>
  <si>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</si>
  <si>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</si>
  <si>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</si>
  <si>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</si>
  <si>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</si>
  <si>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</si>
  <si>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</si>
  <si>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</si>
  <si>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</si>
  <si>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</si>
  <si>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</si>
  <si>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</si>
  <si>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</si>
  <si>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</si>
  <si>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</si>
  <si>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</si>
  <si>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</si>
  <si>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</si>
  <si>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</si>
  <si>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</si>
  <si>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</si>
  <si>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</si>
  <si>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</si>
  <si>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</si>
  <si>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</si>
  <si>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</si>
  <si>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</si>
  <si>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</si>
  <si>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</si>
  <si>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</si>
  <si>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</si>
  <si>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</si>
  <si>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</si>
  <si>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</si>
  <si>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</si>
  <si>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</si>
  <si>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</si>
  <si>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</si>
  <si>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</si>
  <si>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</si>
  <si>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</si>
  <si>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</si>
  <si>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</si>
  <si>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</si>
  <si>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</si>
  <si>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</si>
  <si>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</si>
  <si>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</si>
  <si>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</si>
  <si>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</si>
  <si>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</si>
  <si>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</si>
  <si>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</si>
  <si>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</si>
  <si>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</si>
  <si>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</si>
  <si>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</si>
  <si>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</si>
  <si>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</si>
  <si>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</si>
  <si>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</si>
  <si>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</si>
  <si>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</si>
  <si>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</si>
  <si>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</si>
  <si>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</si>
  <si>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</si>
  <si>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</si>
  <si>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</si>
  <si>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</si>
  <si>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</si>
  <si>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</si>
  <si>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</si>
  <si>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</si>
  <si>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</si>
  <si>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</si>
  <si>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</si>
  <si>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</si>
  <si>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</si>
  <si>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</si>
  <si>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</si>
  <si>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</si>
  <si>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</si>
  <si>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</si>
  <si>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</si>
  <si>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</si>
  <si>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</si>
  <si>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</si>
  <si>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</si>
  <si>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</si>
  <si>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</si>
  <si>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</si>
  <si>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</si>
  <si>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</si>
  <si>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</si>
  <si>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</si>
  <si>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</si>
  <si>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</si>
  <si>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</si>
  <si>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</si>
  <si>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</si>
  <si>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</si>
  <si>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</si>
  <si>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</si>
  <si>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</si>
  <si>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</si>
  <si>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</si>
  <si>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</si>
  <si>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</si>
  <si>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</si>
  <si>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</si>
  <si>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</si>
  <si>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</si>
  <si>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</si>
  <si>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</si>
  <si>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</si>
  <si>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</si>
  <si>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</si>
  <si>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</si>
  <si>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</si>
  <si>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</si>
  <si>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</si>
  <si>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</si>
  <si>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</si>
  <si>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</si>
  <si>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</si>
  <si>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</si>
  <si>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</si>
  <si>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</si>
  <si>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</si>
  <si>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</si>
  <si>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</si>
  <si>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</si>
  <si>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</si>
  <si>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</si>
  <si>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</si>
  <si>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</si>
  <si>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</si>
  <si>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</si>
  <si>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</si>
  <si>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</si>
  <si>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</si>
  <si>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</si>
  <si>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</si>
  <si>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</si>
  <si>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</si>
  <si>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</si>
  <si>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</si>
  <si>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</si>
  <si>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</si>
  <si>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</si>
  <si>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</si>
  <si>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</si>
  <si>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</si>
  <si>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</si>
  <si>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</si>
  <si>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</si>
  <si>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</si>
  <si>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</si>
  <si>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</si>
  <si>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</si>
  <si>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</si>
  <si>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</si>
  <si>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</si>
  <si>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</si>
  <si>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</si>
  <si>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</si>
  <si>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</si>
  <si>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</si>
  <si>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</si>
  <si>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</si>
  <si>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</si>
  <si>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</si>
  <si>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</si>
  <si>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</si>
  <si>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</si>
  <si>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</si>
  <si>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</si>
  <si>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</si>
  <si>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</si>
  <si>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</si>
  <si>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</si>
  <si>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</si>
  <si>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</si>
  <si>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</si>
  <si>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</si>
  <si>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</si>
  <si>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</si>
  <si>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</si>
  <si>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</si>
  <si>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</si>
  <si>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</si>
  <si>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</si>
  <si>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</si>
  <si>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</si>
  <si>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</si>
  <si>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</si>
  <si>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</si>
  <si>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</si>
  <si>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</si>
  <si>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</si>
  <si>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</si>
  <si>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</si>
  <si>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</si>
  <si>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</si>
  <si>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</si>
  <si>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</si>
  <si>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</si>
  <si>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</si>
  <si>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</si>
  <si>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</si>
  <si>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</si>
  <si>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</si>
  <si>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</si>
  <si>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</si>
  <si>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</si>
  <si>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</si>
  <si>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</si>
  <si>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</si>
  <si>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</si>
  <si>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</si>
  <si>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</si>
  <si>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</si>
  <si>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</si>
  <si>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</si>
  <si>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</si>
  <si>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</si>
  <si>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</si>
  <si>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</si>
  <si>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</si>
  <si>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</si>
  <si>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</si>
  <si>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</si>
  <si>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</si>
  <si>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</si>
  <si>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</si>
  <si>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</si>
  <si>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</si>
  <si>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</si>
  <si>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</si>
  <si>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</si>
  <si>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</si>
  <si>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</si>
  <si>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</si>
  <si>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</si>
  <si>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</si>
  <si>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</si>
  <si>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</si>
  <si>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</si>
  <si>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</si>
  <si>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</si>
  <si>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</si>
  <si>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</si>
  <si>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</si>
  <si>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</si>
  <si>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</si>
  <si>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</si>
  <si>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</si>
  <si>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</si>
  <si>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</si>
  <si>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</si>
  <si>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</si>
  <si>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</si>
  <si>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</si>
  <si>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</si>
  <si>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</si>
  <si>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</si>
  <si>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</si>
  <si>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</si>
  <si>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</si>
  <si>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</si>
  <si>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</si>
  <si>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</si>
  <si>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</si>
  <si>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</si>
  <si>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</si>
  <si>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</si>
  <si>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</si>
  <si>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</si>
  <si>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</si>
  <si>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</si>
  <si>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</si>
  <si>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</si>
  <si>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</si>
  <si>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</si>
  <si>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</si>
  <si>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</si>
  <si>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</si>
  <si>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</si>
  <si>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</si>
  <si>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</si>
  <si>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</si>
  <si>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</si>
  <si>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</si>
  <si>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</si>
  <si>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</si>
  <si>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</si>
  <si>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</si>
  <si>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</si>
  <si>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</si>
  <si>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</si>
  <si>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</si>
  <si>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</si>
  <si>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</si>
  <si>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</si>
  <si>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</si>
  <si>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</si>
  <si>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</si>
  <si>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</si>
  <si>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</si>
  <si>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</si>
  <si>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</si>
  <si>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</si>
  <si>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</si>
  <si>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</si>
  <si>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</si>
  <si>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</si>
  <si>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</si>
  <si>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</si>
  <si>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</si>
  <si>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</si>
  <si>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</si>
  <si>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</si>
  <si>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</si>
  <si>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</si>
  <si>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</si>
  <si>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</si>
  <si>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</si>
  <si>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</si>
  <si>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</si>
  <si>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</si>
  <si>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</si>
  <si>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</si>
  <si>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</si>
  <si>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</si>
  <si>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</si>
  <si>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</si>
  <si>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</si>
  <si>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</si>
  <si>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</si>
  <si>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</si>
  <si>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</si>
  <si>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</si>
  <si>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</si>
  <si>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</si>
  <si>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</si>
  <si>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</si>
  <si>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</si>
  <si>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</si>
  <si>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</si>
  <si>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</si>
  <si>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</si>
  <si>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</si>
  <si>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</si>
  <si>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</si>
  <si>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</si>
  <si>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</si>
  <si>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</si>
  <si>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</si>
  <si>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</si>
  <si>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</si>
  <si>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</si>
  <si>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</si>
  <si>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</si>
  <si>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</si>
  <si>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</si>
  <si>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</si>
  <si>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</si>
  <si>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</si>
  <si>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</si>
  <si>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</si>
  <si>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</si>
  <si>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</si>
  <si>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</si>
  <si>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</si>
  <si>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</si>
  <si>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</si>
  <si>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</si>
  <si>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</si>
  <si>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</si>
  <si>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</si>
  <si>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</si>
  <si>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</si>
  <si>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</si>
  <si>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</si>
  <si>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</si>
  <si>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</si>
  <si>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</si>
  <si>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</si>
  <si>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</si>
  <si>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</si>
  <si>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</si>
  <si>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</si>
  <si>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</si>
  <si>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</si>
  <si>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</si>
  <si>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</si>
  <si>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</si>
  <si>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</si>
  <si>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</si>
  <si>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</si>
  <si>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</si>
  <si>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</si>
  <si>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</si>
  <si>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</si>
  <si>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</si>
  <si>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</si>
  <si>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</si>
  <si>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</si>
  <si>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</si>
  <si>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</si>
  <si>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</si>
  <si>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</si>
  <si>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</si>
  <si>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</si>
  <si>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</si>
  <si>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</si>
  <si>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</si>
  <si>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</si>
  <si>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</si>
  <si>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</si>
  <si>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</si>
  <si>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</si>
  <si>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</si>
  <si>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</si>
  <si>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</si>
  <si>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</si>
  <si>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</si>
  <si>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</si>
  <si>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</si>
  <si>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</si>
  <si>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</si>
  <si>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</si>
  <si>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</si>
  <si>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</si>
  <si>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</si>
  <si>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</si>
  <si>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</si>
  <si>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</si>
  <si>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</si>
  <si>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</si>
  <si>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</si>
  <si>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</si>
  <si>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</si>
  <si>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</si>
  <si>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</si>
  <si>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</si>
  <si>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</si>
  <si>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</si>
  <si>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</si>
  <si>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</si>
  <si>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</si>
  <si>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</si>
  <si>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</si>
  <si>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</si>
  <si>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</si>
  <si>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</si>
  <si>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</si>
  <si>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</si>
  <si>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</si>
  <si>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</si>
  <si>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</si>
  <si>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</si>
  <si>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</si>
  <si>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</si>
  <si>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</si>
  <si>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</si>
  <si>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</si>
  <si>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</si>
  <si>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</si>
  <si>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</si>
  <si>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</si>
  <si>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</si>
  <si>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</si>
  <si>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</si>
  <si>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</si>
  <si>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</si>
  <si>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</si>
  <si>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</si>
  <si>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</si>
  <si>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</si>
  <si>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</si>
  <si>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</si>
  <si>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</si>
  <si>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</si>
  <si>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</si>
  <si>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</si>
  <si>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</si>
  <si>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</si>
  <si>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</si>
  <si>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</si>
  <si>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</si>
  <si>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</si>
  <si>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</si>
  <si>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</si>
  <si>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</si>
  <si>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</si>
  <si>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</si>
  <si>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</si>
  <si>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</si>
  <si>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</si>
  <si>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</si>
  <si>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</si>
  <si>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</si>
  <si>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</si>
  <si>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</si>
  <si>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</si>
  <si>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</si>
  <si>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</si>
  <si>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</si>
  <si>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</si>
  <si>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</si>
  <si>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</si>
  <si>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</si>
  <si>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</si>
  <si>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</si>
  <si>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</si>
  <si>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</si>
  <si>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</si>
  <si>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</si>
  <si>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</si>
  <si>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</si>
  <si>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</si>
  <si>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</si>
  <si>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</si>
  <si>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</si>
  <si>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</si>
  <si>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</si>
  <si>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</si>
  <si>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</si>
  <si>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</si>
  <si>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</si>
  <si>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</si>
  <si>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</si>
  <si>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</si>
  <si>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</si>
  <si>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</si>
  <si>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</si>
  <si>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</si>
  <si>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</si>
  <si>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</si>
  <si>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</si>
  <si>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</si>
  <si>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</si>
  <si>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</si>
  <si>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</si>
  <si>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</si>
  <si>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</si>
  <si>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</si>
  <si>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</si>
  <si>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</si>
  <si>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</si>
  <si>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</si>
  <si>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</si>
  <si>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</si>
  <si>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</si>
  <si>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</si>
  <si>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</si>
  <si>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</si>
  <si>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</si>
  <si>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</si>
  <si>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</si>
  <si>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</si>
  <si>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</si>
  <si>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</si>
  <si>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</si>
  <si>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</si>
  <si>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</si>
  <si>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</si>
  <si>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</si>
  <si>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</si>
  <si>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</si>
  <si>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</si>
  <si>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</si>
  <si>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</si>
  <si>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</si>
  <si>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</si>
  <si>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</si>
  <si>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</si>
  <si>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</si>
  <si>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</si>
  <si>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</si>
  <si>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</si>
  <si>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</si>
  <si>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</si>
  <si>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</si>
  <si>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</si>
  <si>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</si>
  <si>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</si>
  <si>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</si>
  <si>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</si>
  <si>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</si>
  <si>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</si>
  <si>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</si>
  <si>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</si>
  <si>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</si>
  <si>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</si>
  <si>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</si>
  <si>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</si>
  <si>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</si>
  <si>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</si>
  <si>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</si>
  <si>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</si>
  <si>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</si>
  <si>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</si>
  <si>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</si>
  <si>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</si>
  <si>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</si>
  <si>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</si>
  <si>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</si>
  <si>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</si>
  <si>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</si>
  <si>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</si>
  <si>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</si>
  <si>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</si>
  <si>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</si>
  <si>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</si>
  <si>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</si>
  <si>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</si>
  <si>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</si>
  <si>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</si>
  <si>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</si>
  <si>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</si>
  <si>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</si>
  <si>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</si>
  <si>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</si>
  <si>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</si>
  <si>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</si>
  <si>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</si>
  <si>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</si>
  <si>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</si>
  <si>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</si>
  <si>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</si>
  <si>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</si>
  <si>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</si>
  <si>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</si>
  <si>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</si>
  <si>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</si>
  <si>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</si>
  <si>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</si>
  <si>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</si>
  <si>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</si>
  <si>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</si>
  <si>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</si>
  <si>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</si>
  <si>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</si>
  <si>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</si>
  <si>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</si>
  <si>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</si>
  <si>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</si>
  <si>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</si>
  <si>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</si>
  <si>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</si>
  <si>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</si>
  <si>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</si>
  <si>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</si>
  <si>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</si>
  <si>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</si>
  <si>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</si>
  <si>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</si>
  <si>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</si>
  <si>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</si>
  <si>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</si>
  <si>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</si>
  <si>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</si>
  <si>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</si>
  <si>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</si>
  <si>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</si>
  <si>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</si>
  <si>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</si>
  <si>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</si>
  <si>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</si>
  <si>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</si>
  <si>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</si>
  <si>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</si>
  <si>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</si>
  <si>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</si>
  <si>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</si>
  <si>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</si>
  <si>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</si>
  <si>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</si>
  <si>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</si>
  <si>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</si>
  <si>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</si>
  <si>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</si>
  <si>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</si>
  <si>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</si>
  <si>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</si>
  <si>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</si>
  <si>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</si>
  <si>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</si>
  <si>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</si>
  <si>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</si>
  <si>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</si>
  <si>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</si>
  <si>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</si>
  <si>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</si>
  <si>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</si>
  <si>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</si>
  <si>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</si>
  <si>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</si>
  <si>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</si>
  <si>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</si>
  <si>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</si>
  <si>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</si>
  <si>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</si>
  <si>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</si>
  <si>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</si>
  <si>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</si>
  <si>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</si>
  <si>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</si>
  <si>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</si>
  <si>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</si>
  <si>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</si>
  <si>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</si>
  <si>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</si>
  <si>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</si>
  <si>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</si>
  <si>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</si>
  <si>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</si>
  <si>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</si>
  <si>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</si>
  <si>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</si>
  <si>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</si>
  <si>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</si>
  <si>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</si>
  <si>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</si>
  <si>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</si>
  <si>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</si>
  <si>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</si>
  <si>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</si>
  <si>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</si>
  <si>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</si>
  <si>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</si>
  <si>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</si>
  <si>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</si>
  <si>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</si>
  <si>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</si>
  <si>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</si>
  <si>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</si>
  <si>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</si>
  <si>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</si>
  <si>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</si>
  <si>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</si>
  <si>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</si>
  <si>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</si>
  <si>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</si>
  <si>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</si>
  <si>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</si>
  <si>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</si>
  <si>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</si>
  <si>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</si>
  <si>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</si>
  <si>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</si>
  <si>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</si>
  <si>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</si>
  <si>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</si>
  <si>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</si>
  <si>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</si>
  <si>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</si>
  <si>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</si>
  <si>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</si>
  <si>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</si>
  <si>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</si>
  <si>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</si>
  <si>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</si>
  <si>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</si>
  <si>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</si>
  <si>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</si>
  <si>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</si>
  <si>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</si>
  <si>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</si>
  <si>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</si>
  <si>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</si>
  <si>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</si>
  <si>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</si>
  <si>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</si>
  <si>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</si>
  <si>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</si>
  <si>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</si>
  <si>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</si>
  <si>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</si>
  <si>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</si>
  <si>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</si>
  <si>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</si>
  <si>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</si>
  <si>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</si>
  <si>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</si>
  <si>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</si>
  <si>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</si>
  <si>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</si>
  <si>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</si>
  <si>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</si>
  <si>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</si>
  <si>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</si>
  <si>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</si>
  <si>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</si>
  <si>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</si>
  <si>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</si>
  <si>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</si>
  <si>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</si>
  <si>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</si>
  <si>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</si>
  <si>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</si>
  <si>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</si>
  <si>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</si>
  <si>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</si>
  <si>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</si>
  <si>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</si>
  <si>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</si>
  <si>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</si>
  <si>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</si>
  <si>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</si>
  <si>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</si>
  <si>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</si>
  <si>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</si>
  <si>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</si>
  <si>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</si>
  <si>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</si>
  <si>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</si>
  <si>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</si>
  <si>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</si>
  <si>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</si>
  <si>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</si>
  <si>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</si>
  <si>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</si>
  <si>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</si>
  <si>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</si>
  <si>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</si>
  <si>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</si>
  <si>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</si>
  <si>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</si>
  <si>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</si>
  <si>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</si>
  <si>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</si>
  <si>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</si>
  <si>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</si>
  <si>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</si>
  <si>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</si>
  <si>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</si>
  <si>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</si>
  <si>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</si>
  <si>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</si>
  <si>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</si>
  <si>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</si>
  <si>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</si>
  <si>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</si>
  <si>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</si>
  <si>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</si>
  <si>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</si>
  <si>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</si>
  <si>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</si>
  <si>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</si>
  <si>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</si>
  <si>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</si>
  <si>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</si>
  <si>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</si>
  <si>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</si>
  <si>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</si>
  <si>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</si>
  <si>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</si>
  <si>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</si>
  <si>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</si>
  <si>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</si>
  <si>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</si>
  <si>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</si>
  <si>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</si>
  <si>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</si>
  <si>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</si>
  <si>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</si>
  <si>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</si>
  <si>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</si>
  <si>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</si>
  <si>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</si>
  <si>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</si>
  <si>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</si>
  <si>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</si>
  <si>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</si>
  <si>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</si>
  <si>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</si>
  <si>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</si>
  <si>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</si>
  <si>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</si>
  <si>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</si>
  <si>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</si>
  <si>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</si>
  <si>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</si>
  <si>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</si>
  <si>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</si>
  <si>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</si>
  <si>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</si>
  <si>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</si>
  <si>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</si>
  <si>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</si>
  <si>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</si>
  <si>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</si>
  <si>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</si>
  <si>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</si>
  <si>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</si>
  <si>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</si>
  <si>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</si>
  <si>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</si>
  <si>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</si>
  <si>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</si>
  <si>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</si>
  <si>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</si>
  <si>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</si>
  <si>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</si>
  <si>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</si>
  <si>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</si>
  <si>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</si>
  <si>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</si>
  <si>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</si>
  <si>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</si>
  <si>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</si>
  <si>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</si>
  <si>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</si>
  <si>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</si>
  <si>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</si>
  <si>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</si>
  <si>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</si>
  <si>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</si>
  <si>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</si>
  <si>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</si>
  <si>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</si>
  <si>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</si>
  <si>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</si>
  <si>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</si>
  <si>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</si>
  <si>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</si>
  <si>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</si>
  <si>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</si>
  <si>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</si>
  <si>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</si>
  <si>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</si>
  <si>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</si>
  <si>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</si>
  <si>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</si>
  <si>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</si>
  <si>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</si>
  <si>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</si>
  <si>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</si>
  <si>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</si>
  <si>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</si>
  <si>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</si>
  <si>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</si>
  <si>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</si>
  <si>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</si>
  <si>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</si>
  <si>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</si>
  <si>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</si>
  <si>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</si>
  <si>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</si>
  <si>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</si>
  <si>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</si>
  <si>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</si>
  <si>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</si>
  <si>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</si>
  <si>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</si>
  <si>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</si>
  <si>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</si>
  <si>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</si>
  <si>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</si>
  <si>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</si>
  <si>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</si>
  <si>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</si>
  <si>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</si>
  <si>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</si>
  <si>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</si>
  <si>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</si>
  <si>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</si>
  <si>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</si>
  <si>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</si>
  <si>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</si>
  <si>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</si>
  <si>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</si>
  <si>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</si>
  <si>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</si>
  <si>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</si>
  <si>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</si>
  <si>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</si>
  <si>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</si>
  <si>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</si>
  <si>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</si>
  <si>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</si>
  <si>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</si>
  <si>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</si>
  <si>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</si>
  <si>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</si>
  <si>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</si>
  <si>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</si>
  <si>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</si>
  <si>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</si>
  <si>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</si>
  <si>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</si>
  <si>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</si>
  <si>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</si>
  <si>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</si>
  <si>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</si>
  <si>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</si>
  <si>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</si>
  <si>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</si>
  <si>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</si>
  <si>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</si>
  <si>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</si>
  <si>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</si>
  <si>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</si>
  <si>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</si>
  <si>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</si>
  <si>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</si>
  <si>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</si>
  <si>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</si>
  <si>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</si>
  <si>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</si>
  <si>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</si>
  <si>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</si>
  <si>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</si>
  <si>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</si>
  <si>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</si>
  <si>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</si>
  <si>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</si>
  <si>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</si>
  <si>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</si>
  <si>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</si>
  <si>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</si>
  <si>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</si>
  <si>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</si>
  <si>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</si>
  <si>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</si>
  <si>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</si>
  <si>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</si>
  <si>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</si>
  <si>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</si>
  <si>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</si>
  <si>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</si>
  <si>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</si>
  <si>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</si>
  <si>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</si>
  <si>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</si>
  <si>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</si>
  <si>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</si>
  <si>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</si>
  <si>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</si>
  <si>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</si>
  <si>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</si>
  <si>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</si>
  <si>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</si>
  <si>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</si>
  <si>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</si>
  <si>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</si>
  <si>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</si>
  <si>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</si>
  <si>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</si>
  <si>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</si>
  <si>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</si>
  <si>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</si>
  <si>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</si>
  <si>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</si>
  <si>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</si>
  <si>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</si>
  <si>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</si>
  <si>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</si>
  <si>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</si>
  <si>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</si>
  <si>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</si>
  <si>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</si>
  <si>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</si>
  <si>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</si>
  <si>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</si>
  <si>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</si>
  <si>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</si>
  <si>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</si>
  <si>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</si>
  <si>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</si>
  <si>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</si>
  <si>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</si>
  <si>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</si>
  <si>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</si>
  <si>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</si>
  <si>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</si>
  <si>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</si>
  <si>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</si>
  <si>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</si>
  <si>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</si>
  <si>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</si>
  <si>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</si>
  <si>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</si>
  <si>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</si>
  <si>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</si>
  <si>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</si>
  <si>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</si>
  <si>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</si>
  <si>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</si>
  <si>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</si>
  <si>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</si>
  <si>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</si>
  <si>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</si>
  <si>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</si>
  <si>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</si>
  <si>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</si>
  <si>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</si>
  <si>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</si>
  <si>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</si>
  <si>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</si>
  <si>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</si>
  <si>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</si>
  <si>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</si>
  <si>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</si>
  <si>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</si>
  <si>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</si>
  <si>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</si>
  <si>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</si>
  <si>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</si>
  <si>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</si>
  <si>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</si>
  <si>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</si>
  <si>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</si>
  <si>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</si>
  <si>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</si>
  <si>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</si>
  <si>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</si>
  <si>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</si>
  <si>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</si>
  <si>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</si>
  <si>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</si>
  <si>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</si>
  <si>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</si>
  <si>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</si>
  <si>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</si>
  <si>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</si>
  <si>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</si>
  <si>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</si>
  <si>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</si>
  <si>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</si>
  <si>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</si>
  <si>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</si>
  <si>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</si>
  <si>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</si>
  <si>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</si>
  <si>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</si>
  <si>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</si>
  <si>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</si>
  <si>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</si>
  <si>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</si>
  <si>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</si>
  <si>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</si>
  <si>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</si>
  <si>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</si>
  <si>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</si>
  <si>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</si>
  <si>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</si>
  <si>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</si>
  <si>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</si>
  <si>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</si>
  <si>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</si>
  <si>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</si>
  <si>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</si>
  <si>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</si>
  <si>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</si>
  <si>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</si>
  <si>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</si>
  <si>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</si>
  <si>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</si>
  <si>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</si>
  <si>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</si>
  <si>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</si>
  <si>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</si>
  <si>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</si>
  <si>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</si>
  <si>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</si>
  <si>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</si>
  <si>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</si>
  <si>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</si>
  <si>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</si>
  <si>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</si>
  <si>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</si>
  <si>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</si>
  <si>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</si>
  <si>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</si>
  <si>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</si>
  <si>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</si>
  <si>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</si>
  <si>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</si>
  <si>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</si>
  <si>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</si>
  <si>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</si>
  <si>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</si>
  <si>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</si>
  <si>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</si>
  <si>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</si>
  <si>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</si>
  <si>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</si>
  <si>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</si>
  <si>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</si>
  <si>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</si>
  <si>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</si>
  <si>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</si>
  <si>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</si>
  <si>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</si>
  <si>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</si>
  <si>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</si>
  <si>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</si>
  <si>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</si>
  <si>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</si>
  <si>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</si>
  <si>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</si>
  <si>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</si>
  <si>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</si>
  <si>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</si>
  <si>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</si>
  <si>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</si>
  <si>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</si>
  <si>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</si>
  <si>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</si>
  <si>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</si>
  <si>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</si>
  <si>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</si>
  <si>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</si>
  <si>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</si>
  <si>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</si>
  <si>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</si>
  <si>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</si>
  <si>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</si>
  <si>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</si>
  <si>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</si>
  <si>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</si>
  <si>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</si>
  <si>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</si>
  <si>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</si>
  <si>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</si>
  <si>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</si>
  <si>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</si>
  <si>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</si>
  <si>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</si>
  <si>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</si>
  <si>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</si>
  <si>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</si>
  <si>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</si>
  <si>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</si>
  <si>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</si>
  <si>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</si>
  <si>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</si>
  <si>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</si>
  <si>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</si>
  <si>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</si>
  <si>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</si>
  <si>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</si>
  <si>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</si>
  <si>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</si>
  <si>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</si>
  <si>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</si>
  <si>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</si>
  <si>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</si>
  <si>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</si>
  <si>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</si>
  <si>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</si>
  <si>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</si>
  <si>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</si>
  <si>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</si>
  <si>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</si>
  <si>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</si>
  <si>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</si>
  <si>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</si>
  <si>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</si>
  <si>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</si>
  <si>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</si>
  <si>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</si>
  <si>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</si>
  <si>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</si>
  <si>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</si>
  <si>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</si>
  <si>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</si>
  <si>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</si>
  <si>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</si>
  <si>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</si>
  <si>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</si>
  <si>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</si>
  <si>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</si>
  <si>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</si>
  <si>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</si>
  <si>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</si>
  <si>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</si>
  <si>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</si>
  <si>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</si>
  <si>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</si>
  <si>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</si>
  <si>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</si>
  <si>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</si>
  <si>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</si>
  <si>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</si>
  <si>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</si>
  <si>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</si>
  <si>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</si>
  <si>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</si>
  <si>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</si>
  <si>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</si>
  <si>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</si>
  <si>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</si>
  <si>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</si>
  <si>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</si>
  <si>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</si>
  <si>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</si>
  <si>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</si>
  <si>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</si>
  <si>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</si>
  <si>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</si>
  <si>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</si>
  <si>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</si>
  <si>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</si>
  <si>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</si>
  <si>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</si>
  <si>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</si>
  <si>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</si>
  <si>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</si>
  <si>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</si>
  <si>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</si>
  <si>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</si>
  <si>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</si>
  <si>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</si>
  <si>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</si>
  <si>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</si>
  <si>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</si>
  <si>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</si>
  <si>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</si>
  <si>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</si>
  <si>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</si>
  <si>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</si>
  <si>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</si>
  <si>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</si>
  <si>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</si>
  <si>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</si>
  <si>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</si>
  <si>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</si>
  <si>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</si>
  <si>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</si>
  <si>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</si>
  <si>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</si>
  <si>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</si>
  <si>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</si>
  <si>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</si>
  <si>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</si>
  <si>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</si>
  <si>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</si>
  <si>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</si>
  <si>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</si>
  <si>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</si>
  <si>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</si>
  <si>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</si>
  <si>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</si>
  <si>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</si>
  <si>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</si>
  <si>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</si>
  <si>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</si>
  <si>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</si>
  <si>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</si>
  <si>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</si>
  <si>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</si>
  <si>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</si>
  <si>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</si>
  <si>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</si>
  <si>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</si>
  <si>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</si>
  <si>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</si>
  <si>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</si>
  <si>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</si>
  <si>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</si>
  <si>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</si>
  <si>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</si>
  <si>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</si>
  <si>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</si>
  <si>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</si>
  <si>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</si>
  <si>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</si>
  <si>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</si>
  <si>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</si>
  <si>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</si>
  <si>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</si>
  <si>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</si>
  <si>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</si>
  <si>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</si>
  <si>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</si>
  <si>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</si>
  <si>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</si>
  <si>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</si>
  <si>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</si>
  <si>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</si>
  <si>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</si>
  <si>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</si>
  <si>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</si>
  <si>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</si>
  <si>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</si>
  <si>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</si>
  <si>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</si>
  <si>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</si>
  <si>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</si>
  <si>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</si>
  <si>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</si>
  <si>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</si>
  <si>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</si>
  <si>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</si>
  <si>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</si>
  <si>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</si>
  <si>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</si>
  <si>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</si>
  <si>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</si>
  <si>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</si>
  <si>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</si>
  <si>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</si>
  <si>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</si>
  <si>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</si>
  <si>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</si>
  <si>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</si>
  <si>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</si>
  <si>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</si>
  <si>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</si>
  <si>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</si>
  <si>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</si>
  <si>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</si>
  <si>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</si>
  <si>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</si>
  <si>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</si>
  <si>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</si>
  <si>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</si>
  <si>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</si>
  <si>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</si>
  <si>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</si>
  <si>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</si>
  <si>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</si>
  <si>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</si>
  <si>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</si>
  <si>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</si>
  <si>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</si>
  <si>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</si>
  <si>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</si>
  <si>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</si>
  <si>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</si>
  <si>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</si>
  <si>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</si>
  <si>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</si>
  <si>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</si>
  <si>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</si>
  <si>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</si>
  <si>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</si>
  <si>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</si>
  <si>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</si>
  <si>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</si>
  <si>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</si>
  <si>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</si>
  <si>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</si>
  <si>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</si>
  <si>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</si>
  <si>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</si>
  <si>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</si>
  <si>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</si>
  <si>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</si>
  <si>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</si>
  <si>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</si>
  <si>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</si>
  <si>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</si>
  <si>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</si>
  <si>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</si>
  <si>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</si>
  <si>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</si>
  <si>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</si>
  <si>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</si>
  <si>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</si>
  <si>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</si>
  <si>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</si>
  <si>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</si>
  <si>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</si>
  <si>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</si>
  <si>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</si>
  <si>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</si>
  <si>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</si>
  <si>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</si>
  <si>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</si>
  <si>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</si>
  <si>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</si>
  <si>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</si>
  <si>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</si>
  <si>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</si>
  <si>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</si>
  <si>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</si>
  <si>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</si>
  <si>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</si>
  <si>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</si>
  <si>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</si>
  <si>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</si>
  <si>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</si>
  <si>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</si>
  <si>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</si>
  <si>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</si>
  <si>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</si>
  <si>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</si>
  <si>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</si>
  <si>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</si>
  <si>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</si>
  <si>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</si>
  <si>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</si>
  <si>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</si>
  <si>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</si>
  <si>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</si>
  <si>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</si>
  <si>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</si>
  <si>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</si>
  <si>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</si>
  <si>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</si>
  <si>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</si>
  <si>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</si>
  <si>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</si>
  <si>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</si>
  <si>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</si>
  <si>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</si>
  <si>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</si>
  <si>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</si>
  <si>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</si>
  <si>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</si>
  <si>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</si>
  <si>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</si>
  <si>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</si>
  <si>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</si>
  <si>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</si>
  <si>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</si>
  <si>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</si>
  <si>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</si>
  <si>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</si>
  <si>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</si>
  <si>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</si>
  <si>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</si>
  <si>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</si>
  <si>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</si>
  <si>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</si>
  <si>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</si>
  <si>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</si>
  <si>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</si>
  <si>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</si>
  <si>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</si>
  <si>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</si>
  <si>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</si>
  <si>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</si>
  <si>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</si>
  <si>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</si>
  <si>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</si>
  <si>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</si>
  <si>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</si>
  <si>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</si>
  <si>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</si>
  <si>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</si>
  <si>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</si>
  <si>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</si>
  <si>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</si>
  <si>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</si>
  <si>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</si>
  <si>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</si>
  <si>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</si>
  <si>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</si>
  <si>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</si>
  <si>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</si>
  <si>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</si>
  <si>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</si>
  <si>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</si>
  <si>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</si>
  <si>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</si>
  <si>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</si>
  <si>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</si>
  <si>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</si>
  <si>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</si>
  <si>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</si>
  <si>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</si>
  <si>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</si>
  <si>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</si>
  <si>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</si>
  <si>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</si>
  <si>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</si>
  <si>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</si>
  <si>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</si>
  <si>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</si>
  <si>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</si>
  <si>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</si>
  <si>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</si>
  <si>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</si>
  <si>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</si>
  <si>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</si>
  <si>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</si>
  <si>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</si>
  <si>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</si>
  <si>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</si>
  <si>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</si>
  <si>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</si>
  <si>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</si>
  <si>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</si>
  <si>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</si>
  <si>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</si>
  <si>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</si>
  <si>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</si>
  <si>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</si>
  <si>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</si>
  <si>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</si>
  <si>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</si>
  <si>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</si>
  <si>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</si>
  <si>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</si>
  <si>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</si>
  <si>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</si>
  <si>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</si>
  <si>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</si>
  <si>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</si>
  <si>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</si>
  <si>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</si>
  <si>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</si>
  <si>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</si>
  <si>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</si>
  <si>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</si>
  <si>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</si>
  <si>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</si>
  <si>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</si>
  <si>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</si>
  <si>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</si>
  <si>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</si>
  <si>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</si>
  <si>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</si>
  <si>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</si>
  <si>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</si>
  <si>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</si>
  <si>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</si>
  <si>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</si>
  <si>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</si>
  <si>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</si>
  <si>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</si>
  <si>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</si>
  <si>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</si>
  <si>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</si>
  <si>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</si>
  <si>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</si>
  <si>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</si>
  <si>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</si>
  <si>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</si>
  <si>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</si>
  <si>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</si>
  <si>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</si>
  <si>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</si>
  <si>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</si>
  <si>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</si>
  <si>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</si>
  <si>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</si>
  <si>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</si>
  <si>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</si>
  <si>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</si>
  <si>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</si>
  <si>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</si>
  <si>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</si>
  <si>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</si>
  <si>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</si>
  <si>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</si>
  <si>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</si>
  <si>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</si>
  <si>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</si>
  <si>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</si>
  <si>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</si>
  <si>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</si>
  <si>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</si>
  <si>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</si>
  <si>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</si>
  <si>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</si>
  <si>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</si>
  <si>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</si>
  <si>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</si>
  <si>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</si>
  <si>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</si>
  <si>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</si>
  <si>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</si>
  <si>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</si>
  <si>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</si>
  <si>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</si>
  <si>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</si>
  <si>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</si>
  <si>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</si>
  <si>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</si>
  <si>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</si>
  <si>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</si>
  <si>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</si>
  <si>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</si>
  <si>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</si>
  <si>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</si>
  <si>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</si>
  <si>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</si>
  <si>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</si>
  <si>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</si>
  <si>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</si>
  <si>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</si>
  <si>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</si>
  <si>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</si>
  <si>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</si>
  <si>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</si>
  <si>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</si>
  <si>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</si>
  <si>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</si>
  <si>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</si>
  <si>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</si>
  <si>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</si>
  <si>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</si>
  <si>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</si>
  <si>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</si>
  <si>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</si>
  <si>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</si>
  <si>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</si>
  <si>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</si>
  <si>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</si>
  <si>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</si>
  <si>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</si>
  <si>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</si>
  <si>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</si>
  <si>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</si>
  <si>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</si>
  <si>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</si>
  <si>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</si>
  <si>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</si>
  <si>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</si>
  <si>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</si>
  <si>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</si>
  <si>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</si>
  <si>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</si>
  <si>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</si>
  <si>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</si>
  <si>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</si>
  <si>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</si>
  <si>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</si>
  <si>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</si>
  <si>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</si>
  <si>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</si>
  <si>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</si>
  <si>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</si>
  <si>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</si>
  <si>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</si>
  <si>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</si>
  <si>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</si>
  <si>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</si>
  <si>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</si>
  <si>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</si>
  <si>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</si>
  <si>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</si>
  <si>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</si>
  <si>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</si>
  <si>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</si>
  <si>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</si>
  <si>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</si>
  <si>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</si>
  <si>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</si>
  <si>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</si>
  <si>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</si>
  <si>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</si>
  <si>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</si>
  <si>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</si>
  <si>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</si>
  <si>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</si>
  <si>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</si>
  <si>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</si>
  <si>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</si>
  <si>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</si>
  <si>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</si>
  <si>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</si>
  <si>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</si>
  <si>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</si>
  <si>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</si>
  <si>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</si>
  <si>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</si>
  <si>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</si>
  <si>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</si>
  <si>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</si>
  <si>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</si>
  <si>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</si>
  <si>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</si>
  <si>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</si>
  <si>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</si>
  <si>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</si>
  <si>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</si>
  <si>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</si>
  <si>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</si>
  <si>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</si>
  <si>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</si>
  <si>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</si>
  <si>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</si>
  <si>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</si>
  <si>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</si>
  <si>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</si>
  <si>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</si>
  <si>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</si>
  <si>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</si>
  <si>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</si>
  <si>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</si>
  <si>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</si>
  <si>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</si>
  <si>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</si>
  <si>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</si>
  <si>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</si>
  <si>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</si>
  <si>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</si>
  <si>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</si>
  <si>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</si>
  <si>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</si>
  <si>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</si>
  <si>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</si>
  <si>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</si>
  <si>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</si>
  <si>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</si>
  <si>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</si>
  <si>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</si>
  <si>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</si>
  <si>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</si>
  <si>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</si>
  <si>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</si>
  <si>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</si>
  <si>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</si>
  <si>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</si>
  <si>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</si>
  <si>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</si>
  <si>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</si>
  <si>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</si>
  <si>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</si>
  <si>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</si>
  <si>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</si>
  <si>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</si>
  <si>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</si>
  <si>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</si>
  <si>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</si>
  <si>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</si>
  <si>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</si>
  <si>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</si>
  <si>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</si>
  <si>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</si>
  <si>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</si>
  <si>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</si>
  <si>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</si>
  <si>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</si>
  <si>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</si>
  <si>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</si>
  <si>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</si>
  <si>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</si>
  <si>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</si>
  <si>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</si>
  <si>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</si>
  <si>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</si>
  <si>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</si>
  <si>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</si>
  <si>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</si>
  <si>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</si>
  <si>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</si>
  <si>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</si>
  <si>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</si>
  <si>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</si>
  <si>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</si>
  <si>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</si>
  <si>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</si>
  <si>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</si>
  <si>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</si>
  <si>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</si>
  <si>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</si>
  <si>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</si>
  <si>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</si>
  <si>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</si>
  <si>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</si>
  <si>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</si>
  <si>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</si>
  <si>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</si>
  <si>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</si>
  <si>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</si>
  <si>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</si>
  <si>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</si>
  <si>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</si>
  <si>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</si>
  <si>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</si>
  <si>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</si>
  <si>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</si>
  <si>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</si>
  <si>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</si>
  <si>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</si>
  <si>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</si>
  <si>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</si>
  <si>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</si>
  <si>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</si>
  <si>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</si>
  <si>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</si>
  <si>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</si>
  <si>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</si>
  <si>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</si>
  <si>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</si>
  <si>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</si>
  <si>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</si>
  <si>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</si>
  <si>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</si>
  <si>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</si>
  <si>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</si>
  <si>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</si>
  <si>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</si>
  <si>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</si>
  <si>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</si>
  <si>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</si>
  <si>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</si>
  <si>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</si>
  <si>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</si>
  <si>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</si>
  <si>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</si>
  <si>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</si>
  <si>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</si>
  <si>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</si>
  <si>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</si>
  <si>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</si>
  <si>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</si>
  <si>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</si>
  <si>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</si>
  <si>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</si>
  <si>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</si>
  <si>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</si>
  <si>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</si>
  <si>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</si>
  <si>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</si>
  <si>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</si>
  <si>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</si>
  <si>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</si>
  <si>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</si>
  <si>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</si>
  <si>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</si>
  <si>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</si>
  <si>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</si>
  <si>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</si>
  <si>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</si>
  <si>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</si>
  <si>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</si>
  <si>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</si>
  <si>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</si>
  <si>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</si>
  <si>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</si>
  <si>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</si>
  <si>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</si>
  <si>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</si>
  <si>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</si>
  <si>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</si>
  <si>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</si>
  <si>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</si>
  <si>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</si>
  <si>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</si>
  <si>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</si>
  <si>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</si>
  <si>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</si>
  <si>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</si>
  <si>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</si>
  <si>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</si>
  <si>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</si>
  <si>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</si>
  <si>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</si>
  <si>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</si>
  <si>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</si>
  <si>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</si>
  <si>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</si>
  <si>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</si>
  <si>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</si>
  <si>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</si>
  <si>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</si>
  <si>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</si>
  <si>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</si>
  <si>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</si>
  <si>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</si>
  <si>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</si>
  <si>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</si>
  <si>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</si>
  <si>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</si>
  <si>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</si>
  <si>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</si>
  <si>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</si>
  <si>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</si>
  <si>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</si>
  <si>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</si>
  <si>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</si>
  <si>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</si>
  <si>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</si>
  <si>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</si>
  <si>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</si>
  <si>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</si>
  <si>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</si>
  <si>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</si>
  <si>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</si>
  <si>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</si>
  <si>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</si>
  <si>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</si>
  <si>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</si>
  <si>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</si>
  <si>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</si>
  <si>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</si>
  <si>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</si>
  <si>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</si>
  <si>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</si>
  <si>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</si>
  <si>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</si>
  <si>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</si>
  <si>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</si>
  <si>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</si>
  <si>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</si>
  <si>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</si>
  <si>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</si>
  <si>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</si>
  <si>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</si>
  <si>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</si>
  <si>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</si>
  <si>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</si>
  <si>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</si>
  <si>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</si>
  <si>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</si>
  <si>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</si>
  <si>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</si>
  <si>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</si>
  <si>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</si>
  <si>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</si>
  <si>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</si>
  <si>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</si>
  <si>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</si>
  <si>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</si>
  <si>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</si>
  <si>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</si>
  <si>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</si>
  <si>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</si>
  <si>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</si>
  <si>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</si>
  <si>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</si>
  <si>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</si>
  <si>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</si>
  <si>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</si>
  <si>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</si>
  <si>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</si>
  <si>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</si>
  <si>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</si>
  <si>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</si>
  <si>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</si>
  <si>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</si>
  <si>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</si>
  <si>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</si>
  <si>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</si>
  <si>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</si>
  <si>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</si>
  <si>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</si>
  <si>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</si>
  <si>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</si>
  <si>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</si>
  <si>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</si>
  <si>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</si>
  <si>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</si>
  <si>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</si>
  <si>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</si>
  <si>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</si>
  <si>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</si>
  <si>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</si>
  <si>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</si>
  <si>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</si>
  <si>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</si>
  <si>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</si>
  <si>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</si>
  <si>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</si>
  <si>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</si>
  <si>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</si>
  <si>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</si>
  <si>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</si>
  <si>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</si>
  <si>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</si>
  <si>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</si>
  <si>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</si>
  <si>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</si>
  <si>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</si>
  <si>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</si>
  <si>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</si>
  <si>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</si>
  <si>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</si>
  <si>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</si>
  <si>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</si>
  <si>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</si>
  <si>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</si>
  <si>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</si>
  <si>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</si>
  <si>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</si>
  <si>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</si>
  <si>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</si>
  <si>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</si>
  <si>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</si>
  <si>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</si>
  <si>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</si>
  <si>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</si>
  <si>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</si>
  <si>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</si>
  <si>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</si>
  <si>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</si>
  <si>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</si>
  <si>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</si>
  <si>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</si>
  <si>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</si>
  <si>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</si>
  <si>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</si>
  <si>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</si>
  <si>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</si>
  <si>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</si>
  <si>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</si>
  <si>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</si>
  <si>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</si>
  <si>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</si>
  <si>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</si>
  <si>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</si>
  <si>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</si>
  <si>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</si>
  <si>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</si>
  <si>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</si>
  <si>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</si>
  <si>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</si>
  <si>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</si>
  <si>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</si>
  <si>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</si>
  <si>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</si>
  <si>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</si>
  <si>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</si>
  <si>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</si>
  <si>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</si>
  <si>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</si>
  <si>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</si>
  <si>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</si>
  <si>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</si>
  <si>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</si>
  <si>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</si>
  <si>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</si>
  <si>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</si>
  <si>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</si>
  <si>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</si>
  <si>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</si>
  <si>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</si>
  <si>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</si>
  <si>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</si>
  <si>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</si>
  <si>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</si>
  <si>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</si>
  <si>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</si>
  <si>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</si>
  <si>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</si>
  <si>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</si>
  <si>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</si>
  <si>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</si>
  <si>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</si>
  <si>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</si>
  <si>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</si>
  <si>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</si>
  <si>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</si>
  <si>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</si>
  <si>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</si>
  <si>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</si>
  <si>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</si>
  <si>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</si>
  <si>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</si>
  <si>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</si>
  <si>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</si>
  <si>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</si>
  <si>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</si>
  <si>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</si>
  <si>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</si>
  <si>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</si>
  <si>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</si>
  <si>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</si>
  <si>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</si>
  <si>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</si>
  <si>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</si>
  <si>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</si>
  <si>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</si>
  <si>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</si>
  <si>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</si>
  <si>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</si>
  <si>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</si>
  <si>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</si>
  <si>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</si>
  <si>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</si>
  <si>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</si>
  <si>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</si>
  <si>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</si>
  <si>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</si>
  <si>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</si>
  <si>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</si>
  <si>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</si>
  <si>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</si>
  <si>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</si>
  <si>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</si>
  <si>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</si>
  <si>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</si>
  <si>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</si>
  <si>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</si>
  <si>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</si>
  <si>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</si>
  <si>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</si>
  <si>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</si>
  <si>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</si>
  <si>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</si>
  <si>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</si>
  <si>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</si>
  <si>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</si>
  <si>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</si>
  <si>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</si>
  <si>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</si>
  <si>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</si>
  <si>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</si>
  <si>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</si>
  <si>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</si>
  <si>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</si>
  <si>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</si>
  <si>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</si>
  <si>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</si>
  <si>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</si>
  <si>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</si>
  <si>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</si>
  <si>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</si>
  <si>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</si>
  <si>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</si>
  <si>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</si>
  <si>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</si>
  <si>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</si>
  <si>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</si>
  <si>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</si>
  <si>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</si>
  <si>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</si>
  <si>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</si>
  <si>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</si>
  <si>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</si>
  <si>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</si>
  <si>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</si>
  <si>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</si>
  <si>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</si>
  <si>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</si>
  <si>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</si>
  <si>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</si>
  <si>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</si>
  <si>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</si>
  <si>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</si>
  <si>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</si>
  <si>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</si>
  <si>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</si>
  <si>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</si>
  <si>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</si>
  <si>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</si>
  <si>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</si>
  <si>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</si>
  <si>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</si>
  <si>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</si>
  <si>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</si>
  <si>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</si>
  <si>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</si>
  <si>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</si>
  <si>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</si>
  <si>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</si>
  <si>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</si>
  <si>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</si>
  <si>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</si>
  <si>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</si>
  <si>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</si>
  <si>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</si>
  <si>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</si>
  <si>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</si>
  <si>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</si>
  <si>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</si>
  <si>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</si>
  <si>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</si>
  <si>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</si>
  <si>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</si>
  <si>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</si>
  <si>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</si>
  <si>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</si>
  <si>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</si>
  <si>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</si>
  <si>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</si>
  <si>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</si>
  <si>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</si>
  <si>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</si>
  <si>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</si>
  <si>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</si>
  <si>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</si>
  <si>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</si>
  <si>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</si>
  <si>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</si>
  <si>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</si>
  <si>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</si>
  <si>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</si>
  <si>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</si>
  <si>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</si>
  <si>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</si>
  <si>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</si>
  <si>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</si>
  <si>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</si>
  <si>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</si>
  <si>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</si>
  <si>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</si>
  <si>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</si>
  <si>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</si>
  <si>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</si>
  <si>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</si>
  <si>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</si>
  <si>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</si>
  <si>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</si>
  <si>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</si>
  <si>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</si>
  <si>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</si>
  <si>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</si>
  <si>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</si>
  <si>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</si>
  <si>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</si>
  <si>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</si>
  <si>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</si>
  <si>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</si>
  <si>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</si>
  <si>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</si>
  <si>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</si>
  <si>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</si>
  <si>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</si>
  <si>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</si>
  <si>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</si>
  <si>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</si>
  <si>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</si>
  <si>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</si>
  <si>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</si>
  <si>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</si>
  <si>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</si>
  <si>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</si>
  <si>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</si>
  <si>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</si>
  <si>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</si>
  <si>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</si>
  <si>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</si>
  <si>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</si>
  <si>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</si>
  <si>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</si>
  <si>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</si>
  <si>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</si>
  <si>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</si>
  <si>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</si>
  <si>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</si>
  <si>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</si>
  <si>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</si>
  <si>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</si>
  <si>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</si>
  <si>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</si>
  <si>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</si>
  <si>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</si>
  <si>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</si>
  <si>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</si>
  <si>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</si>
  <si>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</si>
  <si>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</si>
  <si>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</si>
  <si>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</si>
  <si>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</si>
  <si>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</si>
  <si>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</si>
  <si>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</si>
  <si>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</si>
  <si>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</si>
  <si>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</si>
  <si>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</si>
  <si>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</si>
  <si>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</si>
  <si>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</si>
  <si>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</si>
  <si>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</si>
  <si>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</si>
  <si>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</si>
  <si>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</si>
  <si>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</si>
  <si>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</si>
  <si>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</si>
  <si>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</si>
  <si>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</si>
  <si>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</si>
  <si>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</si>
  <si>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</si>
  <si>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</si>
  <si>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</si>
  <si>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</si>
  <si>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</si>
  <si>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</si>
  <si>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</si>
  <si>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</si>
  <si>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</si>
  <si>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</si>
  <si>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</si>
  <si>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</si>
  <si>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</si>
  <si>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</si>
  <si>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</si>
  <si>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</si>
  <si>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</si>
  <si>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</si>
  <si>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</si>
  <si>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</si>
  <si>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</si>
  <si>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</si>
  <si>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</si>
  <si>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</si>
  <si>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</si>
  <si>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</si>
  <si>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</si>
  <si>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</si>
  <si>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</si>
  <si>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</si>
  <si>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</si>
  <si>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</si>
  <si>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</si>
  <si>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</si>
  <si>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</si>
  <si>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</si>
  <si>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</si>
  <si>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</si>
  <si>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</si>
  <si>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</si>
  <si>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</si>
  <si>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</si>
  <si>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</si>
  <si>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</si>
  <si>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</si>
  <si>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</si>
  <si>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</si>
  <si>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</si>
  <si>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</si>
  <si>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</si>
  <si>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</si>
  <si>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</si>
  <si>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</si>
  <si>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</si>
  <si>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</si>
  <si>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</si>
  <si>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</si>
  <si>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</si>
  <si>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</si>
  <si>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</si>
  <si>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</si>
  <si>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</si>
  <si>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</si>
  <si>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</si>
  <si>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</si>
  <si>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</si>
  <si>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</si>
  <si>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</si>
  <si>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</si>
  <si>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</si>
  <si>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</si>
  <si>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</si>
  <si>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</si>
  <si>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</si>
  <si>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</si>
  <si>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</si>
  <si>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</si>
  <si>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</si>
  <si>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</si>
  <si>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</si>
  <si>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</si>
  <si>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</si>
  <si>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</si>
  <si>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</si>
  <si>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</si>
  <si>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</si>
  <si>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</si>
  <si>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</si>
  <si>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</si>
  <si>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</si>
  <si>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</si>
  <si>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</si>
  <si>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</si>
  <si>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</si>
  <si>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</si>
  <si>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</si>
  <si>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</si>
  <si>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</si>
  <si>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</si>
  <si>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</si>
  <si>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</si>
  <si>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</si>
  <si>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</si>
  <si>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</si>
  <si>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</si>
  <si>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</si>
  <si>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</si>
  <si>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</si>
  <si>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</si>
  <si>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</si>
  <si>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</si>
  <si>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</si>
  <si>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</si>
  <si>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</si>
  <si>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</si>
  <si>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</si>
  <si>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</si>
  <si>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</si>
  <si>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</si>
  <si>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</si>
  <si>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</si>
  <si>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</si>
  <si>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</si>
  <si>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</si>
  <si>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</si>
  <si>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</si>
  <si>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</si>
  <si>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</si>
  <si>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</si>
  <si>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</si>
  <si>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</si>
  <si>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</si>
  <si>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</si>
  <si>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</si>
  <si>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</si>
  <si>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</si>
  <si>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</si>
  <si>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</si>
  <si>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</si>
  <si>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</si>
  <si>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</si>
  <si>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</si>
  <si>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</si>
  <si>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</si>
  <si>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</si>
  <si>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</si>
  <si>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</si>
  <si>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</si>
  <si>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</si>
  <si>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</si>
  <si>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</si>
  <si>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</si>
  <si>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</si>
  <si>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</si>
  <si>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</si>
  <si>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</si>
  <si>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</si>
  <si>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</si>
  <si>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</si>
  <si>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</si>
  <si>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</si>
  <si>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</si>
  <si>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</si>
  <si>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</si>
  <si>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</si>
  <si>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</si>
  <si>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</si>
  <si>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</si>
  <si>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</si>
  <si>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</si>
  <si>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</si>
  <si>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</si>
  <si>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</si>
  <si>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</si>
  <si>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</si>
  <si>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</si>
  <si>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</si>
  <si>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</si>
  <si>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</si>
  <si>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</si>
  <si>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</si>
  <si>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</si>
  <si>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</si>
  <si>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</si>
  <si>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</si>
  <si>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</si>
  <si>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</si>
  <si>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</si>
  <si>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</si>
  <si>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</si>
  <si>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</si>
  <si>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</si>
  <si>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</si>
  <si>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</si>
  <si>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</si>
  <si>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</si>
  <si>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</si>
  <si>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</si>
  <si>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</si>
  <si>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</si>
  <si>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</si>
  <si>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</si>
  <si>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</si>
  <si>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</si>
  <si>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</si>
  <si>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</si>
  <si>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</si>
  <si>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</si>
  <si>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</si>
  <si>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</si>
  <si>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</si>
  <si>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</si>
  <si>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</si>
  <si>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</si>
  <si>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</si>
  <si>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</si>
  <si>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</si>
  <si>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</si>
  <si>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</si>
  <si>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</si>
  <si>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</si>
  <si>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</si>
  <si>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</si>
  <si>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</si>
  <si>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</si>
  <si>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</si>
  <si>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</si>
  <si>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</si>
  <si>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</si>
  <si>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</si>
  <si>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</si>
  <si>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</si>
  <si>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</si>
  <si>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</si>
  <si>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</si>
  <si>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</si>
  <si>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</si>
  <si>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</si>
  <si>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</si>
  <si>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</si>
  <si>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</si>
  <si>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</si>
  <si>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</si>
  <si>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</si>
  <si>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</si>
  <si>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</si>
  <si>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</si>
  <si>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</si>
  <si>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</si>
  <si>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</si>
  <si>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</si>
  <si>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</si>
  <si>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</si>
  <si>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</si>
  <si>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</si>
  <si>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</si>
  <si>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</si>
  <si>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</si>
  <si>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</si>
  <si>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</si>
  <si>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</si>
  <si>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</si>
  <si>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</si>
  <si>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</si>
  <si>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</si>
  <si>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</si>
  <si>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</si>
  <si>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</si>
  <si>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</si>
  <si>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</si>
  <si>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</si>
  <si>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</si>
  <si>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</si>
  <si>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</si>
  <si>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</si>
  <si>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</si>
  <si>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</si>
  <si>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</si>
  <si>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</si>
  <si>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</si>
  <si>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</si>
  <si>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</si>
  <si>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</si>
  <si>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</si>
  <si>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</si>
  <si>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</si>
  <si>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</si>
  <si>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</si>
  <si>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</si>
  <si>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</si>
  <si>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</si>
  <si>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</si>
  <si>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</si>
  <si>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</si>
  <si>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</si>
  <si>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</si>
  <si>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</si>
  <si>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</si>
  <si>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</si>
  <si>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</si>
  <si>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</si>
  <si>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</si>
  <si>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</si>
  <si>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</si>
  <si>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</si>
  <si>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</si>
  <si>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</si>
  <si>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</si>
  <si>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</si>
  <si>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</si>
  <si>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</si>
  <si>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</si>
  <si>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</si>
  <si>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</si>
  <si>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</si>
  <si>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</si>
  <si>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</si>
  <si>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</si>
  <si>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</si>
  <si>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</si>
  <si>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</si>
  <si>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</si>
  <si>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</si>
  <si>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</si>
  <si>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</si>
  <si>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</si>
  <si>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</si>
  <si>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</si>
  <si>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</si>
  <si>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</si>
  <si>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</si>
  <si>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</si>
  <si>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</si>
  <si>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</si>
  <si>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</si>
  <si>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</si>
  <si>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</si>
  <si>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</si>
  <si>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</si>
  <si>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</si>
  <si>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</si>
  <si>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</si>
  <si>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</si>
  <si>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</si>
  <si>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</si>
  <si>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</si>
  <si>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</si>
  <si>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</si>
  <si>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</si>
  <si>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</si>
  <si>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</si>
  <si>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</si>
  <si>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</si>
  <si>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</si>
  <si>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</si>
  <si>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</si>
  <si>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</si>
  <si>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</si>
  <si>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</si>
  <si>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</si>
  <si>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</si>
  <si>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</si>
  <si>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</si>
  <si>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</si>
  <si>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</si>
  <si>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</si>
  <si>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</si>
  <si>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</si>
  <si>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</si>
  <si>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</si>
  <si>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</si>
  <si>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</si>
  <si>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</si>
  <si>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</si>
  <si>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</si>
  <si>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</si>
  <si>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</si>
  <si>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</si>
  <si>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</si>
  <si>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</si>
  <si>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</si>
  <si>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</si>
  <si>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</si>
  <si>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</si>
  <si>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</si>
  <si>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</si>
  <si>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</si>
  <si>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</si>
  <si>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</si>
  <si>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</si>
  <si>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</si>
  <si>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</si>
  <si>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</si>
  <si>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</si>
  <si>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</si>
  <si>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</si>
  <si>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</si>
  <si>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</si>
  <si>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</si>
  <si>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</si>
  <si>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</si>
  <si>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</si>
  <si>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</si>
  <si>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</si>
  <si>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</si>
  <si>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</si>
  <si>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</si>
  <si>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</si>
  <si>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</si>
  <si>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</si>
  <si>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</si>
  <si>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</si>
  <si>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</si>
  <si>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</si>
  <si>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</si>
  <si>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</si>
  <si>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</si>
  <si>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</si>
  <si>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</si>
  <si>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</si>
  <si>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</si>
  <si>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</si>
  <si>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</si>
  <si>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</si>
  <si>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</si>
  <si>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</si>
  <si>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</si>
  <si>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</si>
  <si>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</si>
  <si>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</si>
  <si>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</si>
  <si>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</si>
  <si>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</si>
  <si>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</si>
  <si>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</si>
  <si>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</si>
  <si>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</si>
  <si>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</si>
  <si>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</si>
  <si>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</si>
  <si>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</si>
  <si>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</si>
  <si>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</si>
  <si>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</si>
  <si>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</si>
  <si>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</si>
  <si>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</si>
  <si>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</si>
  <si>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</si>
  <si>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</si>
  <si>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</si>
  <si>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</si>
  <si>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</si>
  <si>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</si>
  <si>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</si>
  <si>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</si>
  <si>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</si>
  <si>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</si>
  <si>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</si>
  <si>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</si>
  <si>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</si>
  <si>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</si>
  <si>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</si>
  <si>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</si>
  <si>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</si>
  <si>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</si>
  <si>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</si>
  <si>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</si>
  <si>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</si>
  <si>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</si>
  <si>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</si>
  <si>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</si>
  <si>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</si>
  <si>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</si>
  <si>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</si>
  <si>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</si>
  <si>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</si>
  <si>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</si>
  <si>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</si>
  <si>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</si>
  <si>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</si>
  <si>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</si>
  <si>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</si>
  <si>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</si>
  <si>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</si>
  <si>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</si>
  <si>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</si>
  <si>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</si>
  <si>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</si>
  <si>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</si>
  <si>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</si>
  <si>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</si>
  <si>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</si>
  <si>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</si>
  <si>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</si>
  <si>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</si>
  <si>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</si>
  <si>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</si>
  <si>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</si>
  <si>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</si>
  <si>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</si>
  <si>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</si>
  <si>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</si>
  <si>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</si>
  <si>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</si>
  <si>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</si>
  <si>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</si>
  <si>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</si>
  <si>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</si>
  <si>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</si>
  <si>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</si>
  <si>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</si>
  <si>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</si>
  <si>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</si>
  <si>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</si>
  <si>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</si>
  <si>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</si>
  <si>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</si>
  <si>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</si>
  <si>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</si>
  <si>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</si>
  <si>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</si>
  <si>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</si>
  <si>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</si>
  <si>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</si>
  <si>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</si>
  <si>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</si>
  <si>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</si>
  <si>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</si>
  <si>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</si>
  <si>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</si>
  <si>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</si>
  <si>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</si>
  <si>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</si>
  <si>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</si>
  <si>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</si>
  <si>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</si>
  <si>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</si>
  <si>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</si>
  <si>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</si>
  <si>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</si>
  <si>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</si>
  <si>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</si>
  <si>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</si>
  <si>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</si>
  <si>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</si>
  <si>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</si>
  <si>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</si>
  <si>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</si>
  <si>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</si>
  <si>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</si>
  <si>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</si>
  <si>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</si>
  <si>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</si>
  <si>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</si>
  <si>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</si>
  <si>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</si>
  <si>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</si>
  <si>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</si>
  <si>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</si>
  <si>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</si>
  <si>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</si>
  <si>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</si>
  <si>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</si>
  <si>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</si>
  <si>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</si>
  <si>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</si>
  <si>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</si>
  <si>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</si>
  <si>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</si>
  <si>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</si>
  <si>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</si>
  <si>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</si>
  <si>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</si>
  <si>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</si>
  <si>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</si>
  <si>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</si>
  <si>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</si>
  <si>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</si>
  <si>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</si>
  <si>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</si>
  <si>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</si>
  <si>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</si>
  <si>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</si>
  <si>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</si>
  <si>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</si>
  <si>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</si>
  <si>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</si>
  <si>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</si>
  <si>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</si>
  <si>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</si>
  <si>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</si>
  <si>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</si>
  <si>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</si>
  <si>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</si>
  <si>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</si>
  <si>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</si>
  <si>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</si>
  <si>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</si>
  <si>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</si>
  <si>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</si>
  <si>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</si>
  <si>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</si>
  <si>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</si>
  <si>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</si>
  <si>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</si>
  <si>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</si>
  <si>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</si>
  <si>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</si>
  <si>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</si>
  <si>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</si>
  <si>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</si>
  <si>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</si>
  <si>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</si>
  <si>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</si>
  <si>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</si>
  <si>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</si>
  <si>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</si>
  <si>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</si>
  <si>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</si>
  <si>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</si>
  <si>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</si>
  <si>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</si>
  <si>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</si>
  <si>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</si>
  <si>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</si>
  <si>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</si>
  <si>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</si>
  <si>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</si>
  <si>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</si>
  <si>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</si>
  <si>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</si>
  <si>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</si>
  <si>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</si>
  <si>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</si>
  <si>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</si>
  <si>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</si>
  <si>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</si>
  <si>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</si>
  <si>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</si>
  <si>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</si>
  <si>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</si>
  <si>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</si>
  <si>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</si>
  <si>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</si>
  <si>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</si>
  <si>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</si>
  <si>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</si>
  <si>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</si>
  <si>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</si>
  <si>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</si>
  <si>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</si>
  <si>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</si>
  <si>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</si>
  <si>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</si>
  <si>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</si>
  <si>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</si>
  <si>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</si>
  <si>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</si>
  <si>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</si>
  <si>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</si>
  <si>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</si>
  <si>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</si>
  <si>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</si>
  <si>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</si>
  <si>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</si>
  <si>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</si>
  <si>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</si>
  <si>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</si>
  <si>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</si>
  <si>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</si>
  <si>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</si>
  <si>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</si>
  <si>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</si>
  <si>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</si>
  <si>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</si>
  <si>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</si>
  <si>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</si>
  <si>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</si>
  <si>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</si>
  <si>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</si>
  <si>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</si>
  <si>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</si>
  <si>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</si>
  <si>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</si>
  <si>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</si>
  <si>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</si>
  <si>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</si>
  <si>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</si>
  <si>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</si>
  <si>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</si>
  <si>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</si>
  <si>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</si>
  <si>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</si>
  <si>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</si>
  <si>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</si>
  <si>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</si>
  <si>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</si>
  <si>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</si>
  <si>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</si>
  <si>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</si>
  <si>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</si>
  <si>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</si>
  <si>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</si>
  <si>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</si>
  <si>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</si>
  <si>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</si>
  <si>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</si>
  <si>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</si>
  <si>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</si>
  <si>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</si>
  <si>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</si>
  <si>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</si>
  <si>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</si>
  <si>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</si>
  <si>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</si>
  <si>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</si>
  <si>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</si>
  <si>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</si>
  <si>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</si>
  <si>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</si>
  <si>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</si>
  <si>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</si>
  <si>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</si>
  <si>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</si>
  <si>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</si>
  <si>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</si>
  <si>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</si>
  <si>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</si>
  <si>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</si>
  <si>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</si>
  <si>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</si>
  <si>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</si>
  <si>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</si>
  <si>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</si>
  <si>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</si>
  <si>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</si>
  <si>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</si>
  <si>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</si>
  <si>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</si>
  <si>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</si>
  <si>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</si>
  <si>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</si>
  <si>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</si>
  <si>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</si>
  <si>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</si>
  <si>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</si>
  <si>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</si>
  <si>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</si>
  <si>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</si>
  <si>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</si>
  <si>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</si>
  <si>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</si>
  <si>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</si>
  <si>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</si>
  <si>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</si>
  <si>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</si>
  <si>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</si>
  <si>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</si>
  <si>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</si>
  <si>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</si>
  <si>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</si>
  <si>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</si>
  <si>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</si>
  <si>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</si>
  <si>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</si>
  <si>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</si>
  <si>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</si>
  <si>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</si>
  <si>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</si>
  <si>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</si>
  <si>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</si>
  <si>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</si>
  <si>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</si>
  <si>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</si>
  <si>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</si>
  <si>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</si>
  <si>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</si>
  <si>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</si>
  <si>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</si>
  <si>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</si>
  <si>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</si>
  <si>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</si>
  <si>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</si>
  <si>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</si>
  <si>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</si>
  <si>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</si>
  <si>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</si>
  <si>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</si>
  <si>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</si>
  <si>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</si>
  <si>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</si>
  <si>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</si>
  <si>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</si>
  <si>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</si>
  <si>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</si>
  <si>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</si>
  <si>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</si>
  <si>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</si>
  <si>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</si>
  <si>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</si>
  <si>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</si>
  <si>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</si>
  <si>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</si>
  <si>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</si>
  <si>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</si>
  <si>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</si>
  <si>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</si>
  <si>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</si>
  <si>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</si>
  <si>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</si>
  <si>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</si>
  <si>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</si>
  <si>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</si>
  <si>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</si>
  <si>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</si>
  <si>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</si>
  <si>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</si>
  <si>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</si>
  <si>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</si>
  <si>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</si>
  <si>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</si>
  <si>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</si>
  <si>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</si>
  <si>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</si>
  <si>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</si>
  <si>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</si>
  <si>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</si>
  <si>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</si>
  <si>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</si>
  <si>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</si>
  <si>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</si>
  <si>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</si>
  <si>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</si>
  <si>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</si>
  <si>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</si>
  <si>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</si>
  <si>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</si>
  <si>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</si>
  <si>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</si>
  <si>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</si>
  <si>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</si>
  <si>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</si>
  <si>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</si>
  <si>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</si>
  <si>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</si>
  <si>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</si>
  <si>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</si>
  <si>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</si>
  <si>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</si>
  <si>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</si>
  <si>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</si>
  <si>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</si>
  <si>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</si>
  <si>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</si>
  <si>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</si>
  <si>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</si>
  <si>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</si>
  <si>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</si>
  <si>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</si>
  <si>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</si>
  <si>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</si>
  <si>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</si>
  <si>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</si>
  <si>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</si>
  <si>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</si>
  <si>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</si>
  <si>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</si>
  <si>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</si>
  <si>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</si>
  <si>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</si>
  <si>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</si>
  <si>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</si>
  <si>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</si>
  <si>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</si>
  <si>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</si>
  <si>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</si>
  <si>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</si>
  <si>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</si>
  <si>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</si>
  <si>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</si>
  <si>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</si>
  <si>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</si>
  <si>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</si>
  <si>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</si>
  <si>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</si>
  <si>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</si>
  <si>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</si>
  <si>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</si>
  <si>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</si>
  <si>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</si>
  <si>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</si>
  <si>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</si>
  <si>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</si>
  <si>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</si>
  <si>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</si>
  <si>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</si>
  <si>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</si>
  <si>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</si>
  <si>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</si>
  <si>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</si>
  <si>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</si>
  <si>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</si>
  <si>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</si>
  <si>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</si>
  <si>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</si>
  <si>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</si>
  <si>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</si>
  <si>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</si>
  <si>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</si>
  <si>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</si>
  <si>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</si>
  <si>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</si>
  <si>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</si>
  <si>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</si>
  <si>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</si>
  <si>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</si>
  <si>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</si>
  <si>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</si>
  <si>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</si>
  <si>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</si>
  <si>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</si>
  <si>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</si>
  <si>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</si>
  <si>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</si>
  <si>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</si>
  <si>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</si>
  <si>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</si>
  <si>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</si>
  <si>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</si>
  <si>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</si>
  <si>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</si>
  <si>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</si>
  <si>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</si>
  <si>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</si>
  <si>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</si>
  <si>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</si>
  <si>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</si>
  <si>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</si>
  <si>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</si>
  <si>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</si>
  <si>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</si>
  <si>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</si>
  <si>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</si>
  <si>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</si>
  <si>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</si>
  <si>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</si>
  <si>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</si>
  <si>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</si>
  <si>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</si>
  <si>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</si>
  <si>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</si>
  <si>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</si>
  <si>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</si>
  <si>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</si>
  <si>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</si>
  <si>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</si>
  <si>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</si>
  <si>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</si>
  <si>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</si>
  <si>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</si>
  <si>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</si>
  <si>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</si>
  <si>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</si>
  <si>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</si>
  <si>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</si>
  <si>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</si>
  <si>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</si>
  <si>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</si>
  <si>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</si>
  <si>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</si>
  <si>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</si>
  <si>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</si>
  <si>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</si>
  <si>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</si>
  <si>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</si>
  <si>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</si>
  <si>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</si>
  <si>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</si>
  <si>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</si>
  <si>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</si>
  <si>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</si>
  <si>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</si>
  <si>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</si>
  <si>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</si>
  <si>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</si>
  <si>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</si>
  <si>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</si>
  <si>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</si>
  <si>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</si>
  <si>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</si>
  <si>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</si>
  <si>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</si>
  <si>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</si>
  <si>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</si>
  <si>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</si>
  <si>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</si>
  <si>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</si>
  <si>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</si>
  <si>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</si>
  <si>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</si>
  <si>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</si>
  <si>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</si>
  <si>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</si>
  <si>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</si>
  <si>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</si>
  <si>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</si>
  <si>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</si>
  <si>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</si>
  <si>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</si>
  <si>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</si>
  <si>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</si>
  <si>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</si>
  <si>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</si>
  <si>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</si>
  <si>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</si>
  <si>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</si>
  <si>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</si>
  <si>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</si>
  <si>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</si>
  <si>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</si>
  <si>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</si>
  <si>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</si>
  <si>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</si>
  <si>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</si>
  <si>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</si>
  <si>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</si>
  <si>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</si>
  <si>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</si>
  <si>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</si>
  <si>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</si>
  <si>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</si>
  <si>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</si>
  <si>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</si>
  <si>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</si>
  <si>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</si>
  <si>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</si>
  <si>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</si>
  <si>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</si>
  <si>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</si>
  <si>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</si>
  <si>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</si>
  <si>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</si>
  <si>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</si>
  <si>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</si>
  <si>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</si>
  <si>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</si>
  <si>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</si>
  <si>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</si>
  <si>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</si>
  <si>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</si>
  <si>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</si>
  <si>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</si>
  <si>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</si>
  <si>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</si>
  <si>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</si>
  <si>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</si>
  <si>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</si>
  <si>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</si>
  <si>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</si>
  <si>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</si>
  <si>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</si>
  <si>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</si>
  <si>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</si>
  <si>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</si>
  <si>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</si>
  <si>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</si>
  <si>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</si>
  <si>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</si>
  <si>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</si>
  <si>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</si>
  <si>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</si>
  <si>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</si>
  <si>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</si>
  <si>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</si>
  <si>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</si>
  <si>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</si>
  <si>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</si>
  <si>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</si>
  <si>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</si>
  <si>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</si>
  <si>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</si>
  <si>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</si>
  <si>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</si>
  <si>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</si>
  <si>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</si>
  <si>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</si>
  <si>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</si>
  <si>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</si>
  <si>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</si>
  <si>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</si>
  <si>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</si>
  <si>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</si>
  <si>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</si>
  <si>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</si>
  <si>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</si>
  <si>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</si>
  <si>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</si>
  <si>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</si>
  <si>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</si>
  <si>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</si>
  <si>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</si>
  <si>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</si>
  <si>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</si>
  <si>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</si>
  <si>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</si>
  <si>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</si>
  <si>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</si>
  <si>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</si>
  <si>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</si>
  <si>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</si>
  <si>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</si>
  <si>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</si>
  <si>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</si>
  <si>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</si>
  <si>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</si>
  <si>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</si>
  <si>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</si>
  <si>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</si>
  <si>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</si>
  <si>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</si>
  <si>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</si>
  <si>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</si>
  <si>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</si>
  <si>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</si>
  <si>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</si>
  <si>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</si>
  <si>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</si>
  <si>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</si>
  <si>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</si>
  <si>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</si>
  <si>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</si>
  <si>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</si>
  <si>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</si>
  <si>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</si>
  <si>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</si>
  <si>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</si>
  <si>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</si>
  <si>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</si>
  <si>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</si>
  <si>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</si>
  <si>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</si>
  <si>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</si>
  <si>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</si>
  <si>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</si>
  <si>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</si>
  <si>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</si>
  <si>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</si>
  <si>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</si>
  <si>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</si>
  <si>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</si>
  <si>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</si>
  <si>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</si>
  <si>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</si>
  <si>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</si>
  <si>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</si>
  <si>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</si>
  <si>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</si>
  <si>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</si>
  <si>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</si>
  <si>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</si>
  <si>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</si>
  <si>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</si>
  <si>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</si>
  <si>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</si>
  <si>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</si>
  <si>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</si>
  <si>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</si>
  <si>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</si>
  <si>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</si>
  <si>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</si>
  <si>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</si>
  <si>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</si>
  <si>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</si>
  <si>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</si>
  <si>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</si>
  <si>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</si>
  <si>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</si>
  <si>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</si>
  <si>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</si>
  <si>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</si>
  <si>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</si>
  <si>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</si>
  <si>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</si>
  <si>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</si>
  <si>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</si>
  <si>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</si>
  <si>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</si>
  <si>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</si>
  <si>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</si>
  <si>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</si>
  <si>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</si>
  <si>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</si>
  <si>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</si>
  <si>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</si>
  <si>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</si>
  <si>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</si>
  <si>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</si>
  <si>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</si>
  <si>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</si>
  <si>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</si>
  <si>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</si>
  <si>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</si>
  <si>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</si>
  <si>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</si>
  <si>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</si>
  <si>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</si>
  <si>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</si>
  <si>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</si>
  <si>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</si>
  <si>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</si>
  <si>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</si>
  <si>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</si>
  <si>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</si>
  <si>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</si>
  <si>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</si>
  <si>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</si>
  <si>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</si>
  <si>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</si>
  <si>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</si>
  <si>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</si>
  <si>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</si>
  <si>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</si>
  <si>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</si>
  <si>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</si>
  <si>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</si>
  <si>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</si>
  <si>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</si>
  <si>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</si>
  <si>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</si>
  <si>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</si>
  <si>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</si>
  <si>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</si>
  <si>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</si>
  <si>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</si>
  <si>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</si>
  <si>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</si>
  <si>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</si>
  <si>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</si>
  <si>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</si>
  <si>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</si>
  <si>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</si>
  <si>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</si>
  <si>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</si>
  <si>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</si>
  <si>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</si>
  <si>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</si>
  <si>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</si>
  <si>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</si>
  <si>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</si>
  <si>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</si>
  <si>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</si>
  <si>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</si>
  <si>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</si>
  <si>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</si>
  <si>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</si>
  <si>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</si>
  <si>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</si>
  <si>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</si>
  <si>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</si>
  <si>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</si>
  <si>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</si>
  <si>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</si>
  <si>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</si>
  <si>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</si>
  <si>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</si>
  <si>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</si>
  <si>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</si>
  <si>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</si>
  <si>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</si>
  <si>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</si>
  <si>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</si>
  <si>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</si>
  <si>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</si>
  <si>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</si>
  <si>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</si>
  <si>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</si>
  <si>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</si>
  <si>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</si>
  <si>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</si>
  <si>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</si>
  <si>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</si>
  <si>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</si>
  <si>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</si>
  <si>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</si>
  <si>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</si>
  <si>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</si>
  <si>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</si>
  <si>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</si>
  <si>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</si>
  <si>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</si>
  <si>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</si>
  <si>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</si>
  <si>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</si>
  <si>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</si>
  <si>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</si>
  <si>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</si>
  <si>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</si>
  <si>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</si>
  <si>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</si>
  <si>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</si>
  <si>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</si>
  <si>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</si>
  <si>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</si>
  <si>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</si>
  <si>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</si>
  <si>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</si>
  <si>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</si>
  <si>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</si>
  <si>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</si>
  <si>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</si>
  <si>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</si>
  <si>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</si>
  <si>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</si>
  <si>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</si>
  <si>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</si>
  <si>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</si>
  <si>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</si>
  <si>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</si>
  <si>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</si>
  <si>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</si>
  <si>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</si>
  <si>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</si>
  <si>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</si>
  <si>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</si>
  <si>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</si>
  <si>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</si>
  <si>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</si>
  <si>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</si>
  <si>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</si>
  <si>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</si>
  <si>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</si>
  <si>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</si>
  <si>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</si>
  <si>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</si>
  <si>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</si>
  <si>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</si>
  <si>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</si>
  <si>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</si>
  <si>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</si>
  <si>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</si>
  <si>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</si>
  <si>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</si>
  <si>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</si>
  <si>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</si>
  <si>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</si>
  <si>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</si>
  <si>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</si>
  <si>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</si>
  <si>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</si>
  <si>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</si>
  <si>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</si>
  <si>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</si>
  <si>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</si>
  <si>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</si>
  <si>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</si>
  <si>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</si>
  <si>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</si>
  <si>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</si>
  <si>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</si>
  <si>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</si>
  <si>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</si>
  <si>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</si>
  <si>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</si>
  <si>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</si>
  <si>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</si>
  <si>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</si>
  <si>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</si>
  <si>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</si>
  <si>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</si>
  <si>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</si>
  <si>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</si>
  <si>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</si>
  <si>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</si>
  <si>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</si>
  <si>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</si>
  <si>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</si>
  <si>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</si>
  <si>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</si>
  <si>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</si>
  <si>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</si>
  <si>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</si>
  <si>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</si>
  <si>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</si>
  <si>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</si>
  <si>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</si>
  <si>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</si>
  <si>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</si>
  <si>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</si>
  <si>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</si>
  <si>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</si>
  <si>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</si>
  <si>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</si>
  <si>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</si>
  <si>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</si>
  <si>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</si>
  <si>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</si>
  <si>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</si>
  <si>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</si>
  <si>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</si>
  <si>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</si>
  <si>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</si>
  <si>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</si>
  <si>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</si>
  <si>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</si>
  <si>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</si>
  <si>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</si>
  <si>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</si>
  <si>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</si>
  <si>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</si>
  <si>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</si>
  <si>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</si>
  <si>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</si>
  <si>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</si>
  <si>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</si>
  <si>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</si>
  <si>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</si>
  <si>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</si>
  <si>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</si>
  <si>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</si>
  <si>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</si>
  <si>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</si>
  <si>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</si>
  <si>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</si>
  <si>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</si>
  <si>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</si>
  <si>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</si>
  <si>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</si>
  <si>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</si>
  <si>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</si>
  <si>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</si>
  <si>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</si>
  <si>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</si>
  <si>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</si>
  <si>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</si>
  <si>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</si>
  <si>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</si>
  <si>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</si>
  <si>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</si>
  <si>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</si>
  <si>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</si>
  <si>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</si>
  <si>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</si>
  <si>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</si>
  <si>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</si>
  <si>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</si>
  <si>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</si>
  <si>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</si>
  <si>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</si>
  <si>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</si>
  <si>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</si>
  <si>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</si>
  <si>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</si>
  <si>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</si>
  <si>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</si>
  <si>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</si>
  <si>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</si>
  <si>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</si>
  <si>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</si>
  <si>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</si>
  <si>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</si>
  <si>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</si>
  <si>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</si>
  <si>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</si>
  <si>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</si>
  <si>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</si>
  <si>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</si>
  <si>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</si>
  <si>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</si>
  <si>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</si>
  <si>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</si>
  <si>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</si>
  <si>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</si>
  <si>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</si>
  <si>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</si>
  <si>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</si>
  <si>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</si>
  <si>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</si>
  <si>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</si>
  <si>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</si>
  <si>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</si>
  <si>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</si>
  <si>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</si>
  <si>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</si>
  <si>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</si>
  <si>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</si>
  <si>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</si>
  <si>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</si>
  <si>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</si>
  <si>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</si>
  <si>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</si>
  <si>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</si>
  <si>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</si>
  <si>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</si>
  <si>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</si>
  <si>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</si>
  <si>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</si>
  <si>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</si>
  <si>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</si>
  <si>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</si>
  <si>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</si>
  <si>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</si>
  <si>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</si>
  <si>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</si>
  <si>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</si>
  <si>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</si>
  <si>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</si>
  <si>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</si>
  <si>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</si>
  <si>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</si>
  <si>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</si>
  <si>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</si>
  <si>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</si>
  <si>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</si>
  <si>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</si>
  <si>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</si>
  <si>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</si>
  <si>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</si>
  <si>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</si>
  <si>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</si>
  <si>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</si>
  <si>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</si>
  <si>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</si>
  <si>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</si>
  <si>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</si>
  <si>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</si>
  <si>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</si>
  <si>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</si>
  <si>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</si>
  <si>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</si>
  <si>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</si>
  <si>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</si>
  <si>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</si>
  <si>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</si>
  <si>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</si>
  <si>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</si>
  <si>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</si>
  <si>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</si>
  <si>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</si>
  <si>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</si>
  <si>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</si>
  <si>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</si>
  <si>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</si>
  <si>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</si>
  <si>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</si>
  <si>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</si>
  <si>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</si>
  <si>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</si>
  <si>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</si>
  <si>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</si>
  <si>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</si>
  <si>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</si>
  <si>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</si>
  <si>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</si>
  <si>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</si>
  <si>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</si>
  <si>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</si>
  <si>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</si>
  <si>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</si>
  <si>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</si>
  <si>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</si>
  <si>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</si>
  <si>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</si>
  <si>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</si>
  <si>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</si>
  <si>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</si>
  <si>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</si>
  <si>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</si>
  <si>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</si>
  <si>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</si>
  <si>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</si>
  <si>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</si>
  <si>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</si>
  <si>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</si>
  <si>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</si>
  <si>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</si>
  <si>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</si>
  <si>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</si>
  <si>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</si>
  <si>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</si>
  <si>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</si>
  <si>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</si>
  <si>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</si>
  <si>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</si>
  <si>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</si>
  <si>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</si>
  <si>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</si>
  <si>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</si>
  <si>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</si>
  <si>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</si>
  <si>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</si>
  <si>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</si>
  <si>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</si>
  <si>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</si>
  <si>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</si>
  <si>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</si>
  <si>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</si>
  <si>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</si>
  <si>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</si>
  <si>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</si>
  <si>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</si>
  <si>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</si>
  <si>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</si>
  <si>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</si>
  <si>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</si>
  <si>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</si>
  <si>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</si>
  <si>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</si>
  <si>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</si>
  <si>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</si>
  <si>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</si>
  <si>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</si>
  <si>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</si>
  <si>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</si>
  <si>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</si>
  <si>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</si>
  <si>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</si>
  <si>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</si>
  <si>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</si>
  <si>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</si>
  <si>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</si>
  <si>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</si>
  <si>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</si>
  <si>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</si>
  <si>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</si>
  <si>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</si>
  <si>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</si>
  <si>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</si>
  <si>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</si>
  <si>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</si>
  <si>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</si>
  <si>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</si>
  <si>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</si>
  <si>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</si>
  <si>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</si>
  <si>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</si>
  <si>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</si>
  <si>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</si>
  <si>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</si>
  <si>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</si>
  <si>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</si>
  <si>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</si>
  <si>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</si>
  <si>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</si>
  <si>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</si>
  <si>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</si>
  <si>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</si>
  <si>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</si>
  <si>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</si>
  <si>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</si>
  <si>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</si>
  <si>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</si>
  <si>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</si>
  <si>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</si>
  <si>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</si>
  <si>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</si>
  <si>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</si>
  <si>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</si>
  <si>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</si>
  <si>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</si>
  <si>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</si>
  <si>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</si>
  <si>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</si>
  <si>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</si>
  <si>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</si>
  <si>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</si>
  <si>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</si>
  <si>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</si>
  <si>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</si>
  <si>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</si>
  <si>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</si>
  <si>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</si>
  <si>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</si>
  <si>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</si>
  <si>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</si>
  <si>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</si>
  <si>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</si>
  <si>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</si>
  <si>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</si>
  <si>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</si>
  <si>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</si>
  <si>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</si>
  <si>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</si>
  <si>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</si>
  <si>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</si>
  <si>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</si>
  <si>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</si>
  <si>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</si>
  <si>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</si>
  <si>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</si>
  <si>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</si>
  <si>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</si>
  <si>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</si>
  <si>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</si>
  <si>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</si>
  <si>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</si>
  <si>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</si>
  <si>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</si>
  <si>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</si>
  <si>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</si>
  <si>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</si>
  <si>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</si>
  <si>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</si>
  <si>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</si>
  <si>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</si>
  <si>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</si>
  <si>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</si>
  <si>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</si>
  <si>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</si>
  <si>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</si>
  <si>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</si>
  <si>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</si>
  <si>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</si>
  <si>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</si>
  <si>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</si>
  <si>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</si>
  <si>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</si>
  <si>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</si>
  <si>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</si>
  <si>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</si>
  <si>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</si>
  <si>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</si>
  <si>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</si>
  <si>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</si>
  <si>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</si>
  <si>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</si>
  <si>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</si>
  <si>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</si>
  <si>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</si>
  <si>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</si>
  <si>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</si>
  <si>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</si>
  <si>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</si>
  <si>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</si>
  <si>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</si>
  <si>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</si>
  <si>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</si>
  <si>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</si>
  <si>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</si>
  <si>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</si>
  <si>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</si>
  <si>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</si>
  <si>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</si>
  <si>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</si>
  <si>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</si>
  <si>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</si>
  <si>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</si>
  <si>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</si>
  <si>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</si>
  <si>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</si>
  <si>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</si>
  <si>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</si>
  <si>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</si>
  <si>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</si>
  <si>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</si>
  <si>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</si>
  <si>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</si>
  <si>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</si>
  <si>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</si>
  <si>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</si>
  <si>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</si>
  <si>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</si>
  <si>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</si>
  <si>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</si>
  <si>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</si>
  <si>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</si>
  <si>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</si>
  <si>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</si>
  <si>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</si>
  <si>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</si>
  <si>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</si>
  <si>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</si>
  <si>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</si>
  <si>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</si>
  <si>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</si>
  <si>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</si>
  <si>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</si>
  <si>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</si>
  <si>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</si>
  <si>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</si>
  <si>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</si>
  <si>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</si>
  <si>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</si>
  <si>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</si>
  <si>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</si>
  <si>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</si>
  <si>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</si>
  <si>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</si>
  <si>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</si>
  <si>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</si>
  <si>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</si>
  <si>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</si>
  <si>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</si>
  <si>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</si>
  <si>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</si>
  <si>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</si>
  <si>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</si>
  <si>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</si>
  <si>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</si>
  <si>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</si>
  <si>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</si>
  <si>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</si>
  <si>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</si>
  <si>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</si>
  <si>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</si>
  <si>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</si>
  <si>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</si>
  <si>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</si>
  <si>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</si>
  <si>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</si>
  <si>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</si>
  <si>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</si>
  <si>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</si>
  <si>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</si>
  <si>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</si>
  <si>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</si>
  <si>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</si>
  <si>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</si>
  <si>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</si>
  <si>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</si>
  <si>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</si>
  <si>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</si>
  <si>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</si>
  <si>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</si>
  <si>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</si>
  <si>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</si>
  <si>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</si>
  <si>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</si>
  <si>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</si>
  <si>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</si>
  <si>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</si>
  <si>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</si>
  <si>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</si>
  <si>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</si>
  <si>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</si>
  <si>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</si>
  <si>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</si>
  <si>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</si>
  <si>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</si>
  <si>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</si>
  <si>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</si>
  <si>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</si>
  <si>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</si>
  <si>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</si>
  <si>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</si>
  <si>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</si>
  <si>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</si>
  <si>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</si>
  <si>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</si>
  <si>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</si>
  <si>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</si>
  <si>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</si>
  <si>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</si>
  <si>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</si>
  <si>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</si>
  <si>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</si>
  <si>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</si>
  <si>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</si>
  <si>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</si>
  <si>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</si>
  <si>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</si>
  <si>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</si>
  <si>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</si>
  <si>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</si>
  <si>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</si>
  <si>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</si>
  <si>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</si>
  <si>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</si>
  <si>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</si>
  <si>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</si>
  <si>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</si>
  <si>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</si>
  <si>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</si>
  <si>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</si>
  <si>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</si>
  <si>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</si>
  <si>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</si>
  <si>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</si>
  <si>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</si>
  <si>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</si>
  <si>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</si>
  <si>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</si>
  <si>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</si>
  <si>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</si>
  <si>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</si>
  <si>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</si>
  <si>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</si>
  <si>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</si>
  <si>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</si>
  <si>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</si>
  <si>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</si>
  <si>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</si>
  <si>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</si>
  <si>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</si>
  <si>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</si>
  <si>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</si>
  <si>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</si>
  <si>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</si>
  <si>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</si>
  <si>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</si>
  <si>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</si>
  <si>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</si>
  <si>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</si>
  <si>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</si>
  <si>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</si>
  <si>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</si>
  <si>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</si>
  <si>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</si>
  <si>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</si>
  <si>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</si>
  <si>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</si>
  <si>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</si>
  <si>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</si>
  <si>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</si>
  <si>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</si>
  <si>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</si>
  <si>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</si>
  <si>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</si>
  <si>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</si>
  <si>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</si>
  <si>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</si>
  <si>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</si>
  <si>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</si>
  <si>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</si>
  <si>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</si>
  <si>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</si>
  <si>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</si>
  <si>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</si>
  <si>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</si>
  <si>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</si>
  <si>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</si>
  <si>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</si>
  <si>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</si>
  <si>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</si>
  <si>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</si>
  <si>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</si>
  <si>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</si>
  <si>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</si>
  <si>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</si>
  <si>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</si>
  <si>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</si>
  <si>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</si>
  <si>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</si>
  <si>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</si>
  <si>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</si>
  <si>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</si>
  <si>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</si>
  <si>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</si>
  <si>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</si>
  <si>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</si>
  <si>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</si>
  <si>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</si>
  <si>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</si>
  <si>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</si>
  <si>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</si>
  <si>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</si>
  <si>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</si>
  <si>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</si>
  <si>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</si>
  <si>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</si>
  <si>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</si>
  <si>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</si>
  <si>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</si>
  <si>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</si>
  <si>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</si>
  <si>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</si>
  <si>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</si>
  <si>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</si>
  <si>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</si>
  <si>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</si>
  <si>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</si>
  <si>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</si>
  <si>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</si>
  <si>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</si>
  <si>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</si>
  <si>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</si>
  <si>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</si>
  <si>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</si>
  <si>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</si>
  <si>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</si>
  <si>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</si>
  <si>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</si>
  <si>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</si>
  <si>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</si>
  <si>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</si>
  <si>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</si>
  <si>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</si>
  <si>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</si>
  <si>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</si>
  <si>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</si>
  <si>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</si>
  <si>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</si>
  <si>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</si>
  <si>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</si>
  <si>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</si>
  <si>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</si>
  <si>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</si>
  <si>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</si>
  <si>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</si>
  <si>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</si>
  <si>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</si>
  <si>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</si>
  <si>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</si>
  <si>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</si>
  <si>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</si>
  <si>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</si>
  <si>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</si>
  <si>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</si>
  <si>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</si>
  <si>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</si>
  <si>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</si>
  <si>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</si>
  <si>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</si>
  <si>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</si>
  <si>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</si>
  <si>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</si>
  <si>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</si>
  <si>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</si>
  <si>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</si>
  <si>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</si>
  <si>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</si>
  <si>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</si>
  <si>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</si>
  <si>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</si>
  <si>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</si>
  <si>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</si>
  <si>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</si>
  <si>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</si>
  <si>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</si>
  <si>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</si>
  <si>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</si>
  <si>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</si>
  <si>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</si>
  <si>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</si>
  <si>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</si>
  <si>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</si>
  <si>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</si>
  <si>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</si>
  <si>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</si>
  <si>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</si>
  <si>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</si>
  <si>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</si>
  <si>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</si>
  <si>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</si>
  <si>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</si>
  <si>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</si>
  <si>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</si>
  <si>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</si>
  <si>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</si>
  <si>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</si>
  <si>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</si>
  <si>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</si>
  <si>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</si>
  <si>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</si>
  <si>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</si>
  <si>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</si>
  <si>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</si>
  <si>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</si>
  <si>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</si>
  <si>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</si>
  <si>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</si>
  <si>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</si>
  <si>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</si>
  <si>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</si>
  <si>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</si>
  <si>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</si>
  <si>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</si>
  <si>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</si>
  <si>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</si>
  <si>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</si>
  <si>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</si>
  <si>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</si>
  <si>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</si>
  <si>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</si>
  <si>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</si>
  <si>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</si>
  <si>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</si>
  <si>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</si>
  <si>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</si>
  <si>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</si>
  <si>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</si>
  <si>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</si>
  <si>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</si>
  <si>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</si>
  <si>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</si>
  <si>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</si>
  <si>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</si>
  <si>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</si>
  <si>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</si>
  <si>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</si>
  <si>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</si>
  <si>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</si>
  <si>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</si>
  <si>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</si>
  <si>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</si>
  <si>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</si>
  <si>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</si>
  <si>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</si>
  <si>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</si>
  <si>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</si>
  <si>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</si>
  <si>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</si>
  <si>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</si>
  <si>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</si>
  <si>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</si>
  <si>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</si>
  <si>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</si>
  <si>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</si>
  <si>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</si>
  <si>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</si>
  <si>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</si>
  <si>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</si>
  <si>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</si>
  <si>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</si>
  <si>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</si>
  <si>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</si>
  <si>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</si>
  <si>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</si>
  <si>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</si>
  <si>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</si>
  <si>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</si>
  <si>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</si>
  <si>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</si>
  <si>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</si>
  <si>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</si>
  <si>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</si>
  <si>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</si>
  <si>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</si>
  <si>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</si>
  <si>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</si>
  <si>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</si>
  <si>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</si>
  <si>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</si>
  <si>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</si>
  <si>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</si>
  <si>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</si>
  <si>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</si>
  <si>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</si>
  <si>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</si>
  <si>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</si>
  <si>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</si>
  <si>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</si>
  <si>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</si>
  <si>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</si>
  <si>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</si>
  <si>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</si>
  <si>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</si>
  <si>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</si>
  <si>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</si>
  <si>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</si>
  <si>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</si>
  <si>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</si>
  <si>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</si>
  <si>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</si>
  <si>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</si>
  <si>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</si>
  <si>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</si>
  <si>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</si>
  <si>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</si>
  <si>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</si>
  <si>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</si>
  <si>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</si>
  <si>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</si>
  <si>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</si>
  <si>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</si>
  <si>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</si>
  <si>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</si>
  <si>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</si>
  <si>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</si>
  <si>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</si>
  <si>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</si>
  <si>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</si>
  <si>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</si>
  <si>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</si>
  <si>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</si>
  <si>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</si>
  <si>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</si>
  <si>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</si>
  <si>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</si>
  <si>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</si>
  <si>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</si>
  <si>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</si>
  <si>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</si>
  <si>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</si>
  <si>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</si>
  <si>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</si>
  <si>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</si>
  <si>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</si>
  <si>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</si>
  <si>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</si>
  <si>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</si>
  <si>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</si>
  <si>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</si>
  <si>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</si>
  <si>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</si>
  <si>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</si>
  <si>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</si>
  <si>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</si>
  <si>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</si>
  <si>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</si>
  <si>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</si>
  <si>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</si>
  <si>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</si>
  <si>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</si>
  <si>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</si>
  <si>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</si>
  <si>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</si>
  <si>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</si>
  <si>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</si>
  <si>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</si>
  <si>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</si>
  <si>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</si>
  <si>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</si>
  <si>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</si>
  <si>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</si>
  <si>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</si>
  <si>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</si>
  <si>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</si>
  <si>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</si>
  <si>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</si>
  <si>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</si>
  <si>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</si>
  <si>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</si>
  <si>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</si>
  <si>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</si>
  <si>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</si>
  <si>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</si>
  <si>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</si>
  <si>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</si>
  <si>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</si>
  <si>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</si>
  <si>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</si>
  <si>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</si>
  <si>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</si>
  <si>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</si>
  <si>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</si>
  <si>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</si>
  <si>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</si>
  <si>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</si>
  <si>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</si>
  <si>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</si>
  <si>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</si>
  <si>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</si>
  <si>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</si>
  <si>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</si>
  <si>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</si>
  <si>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</si>
  <si>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</si>
  <si>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</si>
  <si>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</si>
  <si>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</si>
  <si>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</si>
  <si>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</si>
  <si>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</si>
  <si>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</si>
  <si>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</si>
  <si>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</si>
  <si>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</si>
  <si>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</si>
  <si>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</si>
  <si>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</si>
  <si>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</si>
  <si>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</si>
  <si>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</si>
  <si>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</si>
  <si>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</si>
  <si>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</si>
  <si>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</si>
  <si>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</si>
  <si>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</si>
  <si>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</si>
  <si>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</si>
  <si>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</si>
  <si>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</si>
  <si>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</si>
  <si>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</si>
  <si>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</si>
  <si>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</si>
  <si>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</si>
  <si>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</si>
  <si>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</si>
  <si>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</si>
  <si>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</si>
  <si>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</si>
  <si>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</si>
  <si>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</si>
  <si>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</si>
  <si>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</si>
  <si>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</si>
  <si>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</si>
  <si>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</si>
  <si>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</si>
  <si>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</si>
  <si>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</si>
  <si>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</si>
  <si>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</si>
  <si>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</si>
  <si>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</si>
  <si>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</si>
  <si>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</si>
  <si>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</si>
  <si>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</si>
  <si>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</si>
  <si>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</si>
  <si>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</si>
  <si>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</si>
  <si>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</si>
  <si>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</si>
  <si>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</si>
  <si>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</si>
  <si>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</si>
  <si>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</si>
  <si>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</si>
  <si>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</si>
  <si>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</si>
  <si>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</si>
  <si>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</si>
  <si>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</si>
  <si>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</si>
  <si>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</si>
  <si>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</si>
  <si>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</si>
  <si>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</si>
  <si>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</si>
  <si>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</si>
  <si>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</si>
  <si>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</si>
  <si>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</si>
  <si>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</si>
  <si>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</si>
  <si>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</si>
  <si>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</si>
  <si>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</si>
  <si>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</si>
  <si>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</si>
  <si>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</si>
  <si>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</si>
  <si>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</si>
  <si>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</si>
  <si>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</si>
  <si>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</si>
  <si>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</si>
  <si>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</si>
  <si>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</si>
  <si>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</si>
  <si>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</si>
  <si>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</si>
  <si>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</si>
  <si>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</si>
  <si>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</si>
  <si>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</si>
  <si>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</si>
  <si>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</si>
  <si>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</si>
  <si>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</si>
  <si>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</si>
  <si>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</si>
  <si>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</si>
  <si>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</si>
  <si>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</si>
  <si>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</si>
  <si>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</si>
  <si>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</si>
  <si>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</si>
  <si>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</si>
  <si>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</si>
  <si>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</si>
  <si>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</si>
  <si>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</si>
  <si>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</si>
  <si>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</si>
  <si>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</si>
  <si>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</si>
  <si>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</si>
  <si>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</si>
  <si>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</si>
  <si>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</si>
  <si>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</si>
  <si>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</si>
  <si>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</si>
  <si>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</si>
  <si>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</si>
  <si>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</si>
  <si>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</si>
  <si>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</si>
  <si>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</si>
  <si>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</si>
  <si>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</si>
  <si>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</si>
  <si>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</si>
  <si>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</si>
  <si>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</si>
  <si>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</si>
  <si>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</si>
  <si>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</si>
  <si>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</si>
  <si>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</si>
  <si>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</si>
  <si>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</si>
  <si>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</si>
  <si>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</si>
  <si>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</si>
  <si>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</si>
  <si>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</si>
  <si>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</si>
  <si>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</si>
  <si>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</si>
  <si>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</si>
  <si>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</si>
  <si>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</si>
  <si>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</si>
  <si>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</si>
  <si>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</si>
  <si>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</si>
  <si>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</si>
  <si>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</si>
  <si>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</si>
  <si>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</si>
  <si>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</si>
  <si>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</si>
  <si>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</si>
  <si>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</si>
  <si>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</si>
  <si>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</si>
  <si>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</si>
  <si>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</si>
  <si>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</si>
  <si>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</si>
  <si>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</si>
  <si>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</si>
  <si>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</si>
  <si>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</si>
  <si>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</si>
  <si>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</si>
  <si>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</si>
  <si>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</si>
  <si>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</si>
  <si>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</si>
  <si>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</si>
  <si>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</si>
  <si>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</si>
  <si>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</si>
  <si>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</si>
  <si>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</si>
  <si>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</si>
  <si>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</si>
  <si>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</si>
  <si>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</si>
  <si>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</si>
  <si>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</si>
  <si>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</si>
  <si>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</si>
  <si>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</si>
  <si>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</si>
  <si>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</si>
  <si>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</si>
  <si>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</si>
  <si>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</si>
  <si>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</si>
  <si>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</si>
  <si>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</si>
  <si>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</si>
  <si>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</si>
  <si>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</si>
  <si>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</si>
  <si>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</si>
  <si>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</si>
  <si>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</si>
  <si>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</si>
  <si>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</si>
  <si>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</si>
  <si>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</si>
  <si>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</si>
  <si>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</si>
  <si>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</si>
  <si>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</si>
  <si>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</si>
  <si>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</si>
  <si>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</si>
  <si>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</si>
  <si>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</si>
  <si>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</si>
  <si>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</si>
  <si>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</si>
  <si>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</si>
  <si>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</si>
  <si>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</si>
  <si>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</si>
  <si>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</si>
  <si>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</si>
  <si>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</si>
  <si>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</si>
  <si>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</si>
  <si>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</si>
  <si>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</si>
  <si>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</si>
  <si>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</si>
  <si>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</si>
  <si>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</si>
  <si>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</si>
  <si>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</si>
  <si>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</si>
  <si>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</si>
  <si>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</si>
  <si>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</si>
  <si>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</si>
  <si>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</si>
  <si>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</si>
  <si>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</si>
  <si>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</si>
  <si>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</si>
  <si>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</si>
  <si>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</si>
  <si>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</si>
  <si>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</si>
  <si>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</si>
  <si>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</si>
  <si>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</si>
  <si>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</si>
  <si>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</si>
  <si>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</si>
  <si>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</si>
  <si>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</si>
  <si>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</si>
  <si>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</si>
  <si>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</si>
  <si>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</si>
  <si>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</si>
  <si>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</si>
  <si>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</si>
  <si>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</si>
  <si>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</si>
  <si>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</si>
  <si>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</si>
  <si>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</si>
  <si>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</si>
  <si>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</si>
  <si>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</si>
  <si>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</si>
  <si>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</si>
  <si>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</si>
  <si>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</si>
  <si>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</si>
  <si>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</si>
  <si>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</si>
  <si>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</si>
  <si>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</si>
  <si>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</si>
  <si>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</si>
  <si>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</si>
  <si>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</si>
  <si>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</si>
  <si>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</si>
  <si>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</si>
  <si>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</si>
  <si>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</si>
  <si>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</si>
  <si>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</si>
  <si>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</si>
  <si>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</si>
  <si>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</si>
  <si>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</si>
  <si>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</si>
  <si>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</si>
  <si>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</si>
  <si>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</si>
  <si>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</si>
  <si>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</si>
  <si>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</si>
  <si>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</si>
  <si>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</si>
  <si>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</si>
  <si>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</si>
  <si>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</si>
  <si>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</si>
  <si>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</si>
  <si>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</si>
  <si>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</si>
  <si>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</si>
  <si>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</si>
  <si>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</si>
  <si>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</si>
  <si>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</si>
  <si>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</si>
  <si>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</si>
  <si>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</si>
  <si>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</si>
  <si>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</si>
  <si>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</si>
  <si>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</si>
  <si>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</si>
  <si>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</si>
  <si>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</si>
  <si>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</si>
  <si>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</si>
  <si>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</si>
  <si>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</si>
  <si>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</si>
  <si>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</si>
  <si>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</si>
  <si>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</si>
  <si>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</si>
  <si>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</si>
  <si>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</si>
  <si>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</si>
  <si>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</si>
  <si>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</si>
  <si>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</si>
  <si>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</si>
  <si>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</si>
  <si>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</si>
  <si>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</si>
  <si>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</si>
  <si>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</si>
  <si>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</si>
  <si>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</si>
  <si>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</si>
  <si>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</si>
  <si>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</si>
  <si>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</si>
  <si>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</si>
  <si>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</si>
  <si>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</si>
  <si>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</si>
  <si>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</si>
  <si>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</si>
  <si>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</si>
  <si>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</si>
  <si>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</si>
  <si>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</si>
  <si>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</si>
  <si>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</si>
  <si>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</si>
  <si>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</si>
  <si>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</si>
  <si>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</si>
  <si>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</si>
  <si>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</si>
  <si>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</si>
  <si>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</si>
  <si>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</si>
  <si>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</si>
  <si>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</si>
  <si>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</si>
  <si>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</si>
  <si>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</si>
  <si>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</si>
  <si>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</si>
  <si>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</si>
  <si>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</si>
  <si>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</si>
  <si>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</si>
  <si>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</si>
  <si>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</si>
  <si>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</si>
  <si>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</si>
  <si>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</si>
  <si>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</si>
  <si>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</si>
  <si>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</si>
  <si>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</si>
  <si>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</si>
  <si>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</si>
  <si>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</si>
  <si>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</si>
  <si>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</si>
  <si>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</si>
  <si>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</si>
  <si>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</si>
  <si>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</si>
  <si>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</si>
  <si>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</si>
  <si>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</si>
  <si>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</si>
  <si>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</si>
  <si>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</si>
  <si>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</si>
  <si>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</si>
  <si>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</si>
  <si>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</si>
  <si>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</si>
  <si>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</si>
  <si>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</si>
  <si>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</si>
  <si>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</si>
  <si>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</si>
  <si>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</si>
  <si>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</si>
  <si>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</si>
  <si>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</si>
  <si>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</si>
  <si>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</si>
  <si>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</si>
  <si>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</si>
  <si>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</si>
  <si>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</si>
  <si>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</si>
  <si>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</si>
  <si>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</si>
  <si>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</si>
  <si>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</si>
  <si>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</si>
  <si>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</si>
  <si>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</si>
  <si>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</si>
  <si>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</si>
  <si>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</si>
  <si>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</si>
  <si>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</si>
  <si>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</si>
  <si>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</si>
  <si>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</si>
  <si>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</si>
  <si>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</si>
  <si>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</si>
  <si>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</si>
  <si>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</si>
  <si>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</si>
  <si>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</si>
  <si>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</si>
  <si>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</si>
  <si>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</si>
  <si>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</si>
  <si>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</si>
  <si>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</si>
  <si>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</si>
  <si>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</si>
  <si>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</si>
  <si>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</si>
  <si>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</si>
  <si>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</si>
  <si>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</si>
  <si>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</si>
  <si>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</si>
  <si>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</si>
  <si>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</si>
  <si>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</si>
  <si>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</si>
  <si>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</si>
  <si>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</si>
  <si>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</si>
  <si>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</si>
  <si>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</si>
  <si>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</si>
  <si>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</si>
  <si>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</si>
  <si>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</si>
  <si>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</si>
  <si>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</si>
  <si>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</si>
  <si>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</si>
  <si>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</si>
  <si>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</si>
  <si>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</si>
  <si>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</si>
  <si>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</si>
  <si>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</si>
  <si>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</si>
  <si>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</si>
  <si>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</si>
  <si>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</si>
  <si>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</si>
  <si>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</si>
  <si>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</si>
  <si>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</si>
  <si>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</si>
  <si>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</si>
  <si>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</si>
  <si>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</si>
  <si>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</si>
  <si>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</si>
  <si>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</si>
  <si>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</si>
  <si>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</si>
  <si>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</si>
  <si>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</si>
  <si>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</si>
  <si>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</si>
  <si>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</si>
  <si>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</si>
  <si>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</si>
  <si>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</si>
  <si>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</si>
  <si>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</si>
  <si>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</si>
  <si>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</si>
  <si>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</si>
  <si>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</si>
  <si>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</si>
  <si>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</si>
  <si>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</si>
  <si>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</si>
  <si>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</si>
  <si>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</si>
  <si>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</si>
  <si>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</si>
  <si>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</si>
  <si>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</si>
  <si>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</si>
  <si>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</si>
  <si>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</si>
  <si>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</si>
  <si>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</si>
  <si>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</si>
  <si>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</si>
  <si>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</si>
  <si>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</si>
  <si>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</si>
  <si>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</si>
  <si>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</si>
  <si>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</si>
  <si>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</si>
  <si>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</si>
  <si>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</si>
  <si>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</si>
  <si>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</si>
  <si>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</si>
  <si>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</si>
  <si>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</si>
  <si>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</si>
  <si>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</si>
  <si>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</si>
  <si>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</si>
  <si>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</si>
  <si>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</si>
  <si>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</si>
  <si>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</si>
  <si>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</si>
  <si>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</si>
  <si>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</si>
  <si>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</si>
  <si>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</si>
  <si>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</si>
  <si>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</si>
  <si>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</si>
  <si>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</si>
  <si>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</si>
  <si>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</si>
  <si>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</si>
  <si>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</si>
  <si>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</si>
  <si>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</si>
  <si>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</si>
  <si>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</si>
  <si>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</si>
  <si>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</si>
  <si>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</si>
  <si>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</si>
  <si>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</si>
  <si>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</si>
  <si>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</si>
  <si>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</si>
  <si>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</si>
  <si>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</si>
  <si>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</si>
  <si>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</si>
  <si>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</si>
  <si>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</si>
  <si>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</si>
  <si>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</si>
  <si>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</si>
  <si>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</si>
  <si>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</si>
  <si>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</si>
  <si>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</si>
  <si>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</si>
  <si>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</si>
  <si>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</si>
  <si>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</si>
  <si>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</si>
  <si>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</si>
  <si>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</si>
  <si>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</si>
  <si>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</si>
  <si>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</si>
  <si>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</si>
  <si>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</si>
  <si>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</si>
  <si>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</si>
  <si>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</si>
  <si>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</si>
  <si>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</si>
  <si>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</si>
  <si>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</si>
  <si>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</si>
  <si>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</si>
  <si>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</si>
  <si>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</si>
  <si>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</si>
  <si>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</si>
  <si>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</si>
  <si>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</si>
  <si>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</si>
  <si>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</si>
  <si>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</si>
  <si>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</si>
  <si>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</si>
  <si>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</si>
  <si>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</si>
  <si>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</si>
  <si>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</si>
  <si>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</si>
  <si>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</si>
  <si>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</si>
  <si>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</si>
  <si>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</si>
  <si>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</si>
  <si>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</si>
  <si>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</si>
  <si>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</si>
  <si>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</si>
  <si>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</si>
  <si>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</si>
  <si>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</si>
  <si>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</si>
  <si>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</si>
  <si>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</si>
  <si>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</si>
  <si>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</si>
  <si>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</si>
  <si>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</si>
  <si>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</si>
  <si>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</si>
  <si>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</si>
  <si>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</si>
  <si>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</si>
  <si>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</si>
  <si>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</si>
  <si>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</si>
  <si>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</si>
  <si>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</si>
  <si>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</si>
  <si>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</si>
  <si>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</si>
  <si>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</si>
  <si>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</si>
  <si>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</si>
  <si>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</si>
  <si>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</si>
  <si>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</si>
  <si>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</si>
  <si>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</si>
  <si>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</si>
  <si>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</si>
  <si>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</si>
  <si>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</si>
  <si>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</si>
  <si>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</si>
  <si>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</si>
  <si>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</si>
  <si>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</si>
  <si>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</si>
  <si>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</si>
  <si>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</si>
  <si>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</si>
  <si>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</si>
  <si>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</si>
  <si>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</si>
  <si>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</si>
  <si>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</si>
  <si>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</si>
  <si>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</si>
  <si>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</si>
  <si>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</si>
  <si>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</si>
  <si>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</si>
  <si>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</si>
  <si>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</si>
  <si>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</si>
  <si>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</si>
  <si>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</si>
  <si>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</si>
  <si>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</si>
  <si>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</si>
  <si>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</si>
  <si>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</si>
  <si>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</si>
  <si>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</si>
  <si>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</si>
  <si>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</si>
  <si>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</si>
  <si>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</si>
  <si>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</si>
  <si>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</si>
  <si>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</si>
  <si>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</si>
  <si>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</si>
  <si>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</si>
  <si>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</si>
  <si>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</si>
  <si>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</si>
  <si>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</si>
  <si>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</si>
  <si>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</si>
  <si>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</si>
  <si>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</si>
  <si>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</si>
  <si>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</si>
  <si>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</si>
  <si>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</si>
  <si>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</si>
  <si>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</si>
  <si>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</si>
  <si>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</si>
  <si>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</si>
  <si>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</si>
  <si>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</si>
  <si>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</si>
  <si>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</si>
  <si>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</si>
  <si>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</si>
  <si>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</si>
  <si>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</si>
  <si>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</si>
  <si>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</si>
  <si>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</si>
  <si>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</si>
  <si>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</si>
  <si>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</si>
  <si>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</si>
  <si>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</si>
  <si>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</si>
  <si>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</si>
  <si>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</si>
  <si>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</si>
  <si>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</si>
  <si>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</si>
  <si>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</si>
  <si>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</si>
  <si>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</si>
  <si>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</si>
  <si>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</si>
  <si>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</si>
  <si>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</si>
  <si>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</si>
  <si>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</si>
  <si>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</si>
  <si>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</si>
  <si>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</si>
  <si>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</si>
  <si>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</si>
  <si>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</si>
  <si>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</si>
  <si>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</si>
  <si>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</si>
  <si>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</si>
  <si>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</si>
  <si>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</si>
  <si>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</si>
  <si>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</si>
  <si>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</si>
  <si>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</si>
  <si>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</si>
  <si>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</si>
  <si>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</si>
  <si>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</si>
  <si>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</si>
  <si>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</si>
  <si>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</si>
  <si>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</si>
  <si>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</si>
  <si>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</si>
  <si>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</si>
  <si>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</si>
  <si>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</si>
  <si>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</si>
  <si>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</si>
  <si>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</si>
  <si>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</si>
  <si>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</si>
  <si>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</si>
  <si>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</si>
  <si>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</si>
  <si>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</si>
  <si>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</si>
  <si>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</si>
  <si>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</si>
  <si>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</si>
  <si>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</si>
  <si>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</si>
  <si>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</si>
  <si>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</si>
  <si>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</si>
  <si>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</si>
  <si>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</si>
  <si>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</si>
  <si>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</si>
  <si>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</si>
  <si>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</si>
  <si>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</si>
  <si>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</si>
  <si>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</si>
  <si>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</si>
  <si>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</si>
  <si>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</si>
  <si>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</si>
  <si>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</si>
  <si>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</si>
  <si>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</si>
  <si>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</si>
  <si>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</si>
  <si>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</si>
  <si>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</si>
  <si>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</si>
  <si>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</si>
  <si>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</si>
  <si>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</si>
  <si>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</si>
  <si>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</si>
  <si>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</si>
  <si>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</si>
  <si>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</si>
  <si>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</si>
  <si>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</si>
  <si>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</si>
  <si>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</si>
  <si>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</si>
  <si>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</si>
  <si>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</si>
  <si>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</si>
  <si>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</si>
  <si>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</si>
  <si>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</si>
  <si>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</si>
  <si>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</si>
  <si>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</si>
  <si>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</si>
  <si>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</si>
  <si>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</si>
  <si>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</si>
  <si>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</si>
  <si>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</si>
  <si>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</si>
  <si>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</si>
  <si>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</si>
  <si>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</si>
  <si>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</si>
  <si>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</si>
  <si>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</si>
  <si>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</si>
  <si>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</si>
  <si>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</si>
  <si>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</si>
  <si>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</si>
  <si>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</si>
  <si>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</si>
  <si>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</si>
  <si>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</si>
  <si>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</si>
  <si>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</si>
  <si>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</si>
  <si>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</si>
  <si>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</si>
  <si>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</si>
  <si>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</si>
  <si>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</si>
  <si>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</si>
  <si>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</si>
  <si>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</si>
  <si>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</si>
  <si>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</si>
  <si>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</si>
  <si>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</si>
  <si>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</si>
  <si>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</si>
  <si>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</si>
  <si>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</si>
  <si>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</si>
  <si>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</si>
  <si>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</si>
  <si>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</si>
  <si>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</si>
  <si>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</si>
  <si>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</si>
  <si>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</si>
  <si>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</si>
  <si>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</si>
  <si>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</si>
  <si>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</si>
  <si>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</si>
  <si>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</si>
  <si>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</si>
  <si>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</si>
  <si>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</si>
  <si>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</si>
  <si>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</si>
  <si>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</si>
  <si>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</si>
  <si>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</si>
  <si>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</si>
  <si>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</si>
  <si>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</si>
  <si>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</si>
  <si>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</si>
  <si>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</si>
  <si>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</si>
  <si>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</si>
  <si>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</si>
  <si>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</si>
  <si>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</si>
  <si>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</si>
  <si>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</si>
  <si>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</si>
  <si>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</si>
  <si>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</si>
  <si>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</si>
  <si>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</si>
  <si>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</si>
  <si>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</si>
  <si>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</si>
  <si>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</si>
  <si>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</si>
  <si>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</si>
  <si>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</si>
  <si>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</si>
  <si>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</si>
  <si>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</si>
  <si>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</si>
  <si>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</si>
  <si>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</si>
  <si>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</si>
  <si>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</si>
  <si>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</si>
  <si>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</si>
  <si>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</si>
  <si>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</si>
  <si>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</si>
  <si>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</si>
  <si>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</si>
  <si>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</si>
  <si>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</si>
  <si>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</si>
  <si>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</si>
  <si>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</si>
  <si>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</si>
  <si>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</si>
  <si>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</si>
  <si>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</si>
  <si>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</si>
  <si>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</si>
  <si>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</si>
  <si>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</si>
  <si>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</si>
  <si>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</si>
  <si>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</si>
  <si>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</si>
  <si>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</si>
  <si>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</si>
  <si>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</si>
  <si>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</si>
  <si>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</si>
  <si>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</si>
  <si>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</si>
  <si>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</si>
  <si>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</si>
  <si>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</si>
  <si>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</si>
  <si>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</si>
  <si>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</si>
  <si>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</si>
  <si>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</si>
  <si>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</si>
  <si>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</si>
  <si>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</si>
  <si>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</si>
  <si>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</si>
  <si>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</si>
  <si>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</si>
  <si>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</si>
  <si>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</si>
  <si>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</si>
  <si>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</si>
  <si>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</si>
  <si>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</si>
  <si>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</si>
  <si>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</si>
  <si>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</si>
  <si>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</si>
  <si>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</si>
  <si>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</si>
  <si>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</si>
  <si>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</si>
  <si>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</si>
  <si>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</si>
  <si>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</si>
  <si>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</si>
  <si>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</si>
  <si>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</si>
  <si>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</si>
  <si>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</si>
  <si>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</si>
  <si>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</si>
  <si>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</si>
  <si>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</si>
  <si>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</si>
  <si>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</si>
  <si>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</si>
  <si>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</si>
  <si>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</si>
  <si>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</si>
  <si>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</si>
  <si>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</si>
  <si>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</si>
  <si>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</si>
  <si>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</si>
  <si>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</si>
  <si>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</si>
  <si>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</si>
  <si>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</si>
  <si>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</si>
  <si>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</si>
  <si>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</si>
  <si>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</si>
  <si>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</si>
  <si>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</si>
  <si>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</si>
  <si>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</si>
  <si>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</si>
  <si>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</si>
  <si>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</si>
  <si>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</si>
  <si>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</si>
  <si>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</si>
  <si>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</si>
  <si>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</si>
  <si>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</si>
  <si>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</si>
  <si>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</si>
  <si>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</si>
  <si>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</si>
  <si>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</si>
  <si>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</si>
  <si>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</si>
  <si>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</si>
  <si>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小牧市長</t>
    <rPh sb="0" eb="4">
      <t>コマキシチョウ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</si>
</sst>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9">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7" tint="0.39997558519241921"/>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15" borderId="5" xfId="0" applyFont="1" applyFill="1" applyBorder="1">
      <alignment vertical="center"/>
    </xf>
    <xf numFmtId="0" fontId="20" fillId="16" borderId="5" xfId="0" applyFont="1" applyFill="1" applyBorder="1">
      <alignment vertical="center"/>
    </xf>
    <xf numFmtId="0" fontId="20" fillId="17" borderId="5" xfId="0" applyFont="1" applyFill="1" applyBorder="1">
      <alignment vertical="center"/>
    </xf>
    <xf numFmtId="0" fontId="20" fillId="18" borderId="5" xfId="0" applyFont="1" applyFill="1" applyBorder="1">
      <alignment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activeCell="G11" sqref="G11"/>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5" t="s">
        <v>8928</v>
      </c>
      <c r="F5" s="455"/>
      <c r="G5" s="456"/>
    </row>
    <row r="6" spans="1:7" ht="39.6" customHeight="1" x14ac:dyDescent="0.15">
      <c r="C6" s="43" t="s">
        <v>8035</v>
      </c>
      <c r="D6" s="929" t="s">
        <v>8923</v>
      </c>
      <c r="E6" s="542" t="s">
        <v>8924</v>
      </c>
      <c r="F6" s="543"/>
      <c r="G6" s="544"/>
    </row>
    <row r="7" spans="1:7" ht="39.6" customHeight="1" x14ac:dyDescent="0.15">
      <c r="C7" s="43" t="s">
        <v>8936</v>
      </c>
      <c r="D7" s="926" t="s">
        <v>8919</v>
      </c>
      <c r="E7" s="548" t="s">
        <v>8925</v>
      </c>
      <c r="F7" s="549"/>
      <c r="G7" s="550"/>
    </row>
    <row r="8" spans="1:7" ht="39.6" customHeight="1" x14ac:dyDescent="0.15">
      <c r="C8" s="43" t="s">
        <v>8037</v>
      </c>
      <c r="D8" s="927" t="s">
        <v>8918</v>
      </c>
      <c r="E8" s="542" t="s">
        <v>8946</v>
      </c>
      <c r="F8" s="543"/>
      <c r="G8" s="544"/>
    </row>
    <row r="9" spans="1:7" ht="39.6" customHeight="1" x14ac:dyDescent="0.15">
      <c r="C9" s="43" t="s">
        <v>8038</v>
      </c>
      <c r="D9" s="928" t="s">
        <v>8921</v>
      </c>
      <c r="E9" s="542" t="s">
        <v>8922</v>
      </c>
      <c r="F9" s="543"/>
      <c r="G9" s="544"/>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4" t="s">
        <v>8928</v>
      </c>
      <c r="F13" s="455"/>
      <c r="G13" s="456"/>
    </row>
    <row r="14" spans="1:7" ht="39" customHeight="1" x14ac:dyDescent="0.15">
      <c r="C14" s="43" t="s">
        <v>8935</v>
      </c>
      <c r="D14" s="50" t="s">
        <v>8926</v>
      </c>
      <c r="E14" s="542" t="s">
        <v>8933</v>
      </c>
      <c r="F14" s="543"/>
      <c r="G14" s="544"/>
    </row>
    <row r="15" spans="1:7" ht="39" customHeight="1" x14ac:dyDescent="0.15">
      <c r="C15" s="43" t="s">
        <v>8936</v>
      </c>
      <c r="D15" s="50" t="s">
        <v>8929</v>
      </c>
      <c r="E15" s="542" t="s">
        <v>8930</v>
      </c>
      <c r="F15" s="543"/>
      <c r="G15" s="544"/>
    </row>
    <row r="16" spans="1:7" ht="39" customHeight="1" x14ac:dyDescent="0.15">
      <c r="C16" s="43" t="s">
        <v>8937</v>
      </c>
      <c r="D16" s="50" t="s">
        <v>8931</v>
      </c>
      <c r="E16" s="542" t="s">
        <v>8932</v>
      </c>
      <c r="F16" s="543"/>
      <c r="G16" s="544"/>
    </row>
    <row r="17" spans="2:12" ht="39" customHeight="1" x14ac:dyDescent="0.15">
      <c r="C17" s="43" t="s">
        <v>8938</v>
      </c>
      <c r="D17" s="50" t="s">
        <v>8934</v>
      </c>
      <c r="E17" s="542" t="s">
        <v>9032</v>
      </c>
      <c r="F17" s="543"/>
      <c r="G17" s="544"/>
    </row>
    <row r="18" spans="2:12" ht="39" customHeight="1" x14ac:dyDescent="0.15">
      <c r="C18" s="43" t="s">
        <v>8939</v>
      </c>
      <c r="D18" s="50" t="s">
        <v>8506</v>
      </c>
      <c r="E18" s="545" t="s">
        <v>8984</v>
      </c>
      <c r="F18" s="546"/>
      <c r="G18" s="547"/>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4" t="s">
        <v>8928</v>
      </c>
      <c r="F21" s="455"/>
      <c r="G21" s="456"/>
    </row>
    <row r="22" spans="2:12" ht="39" customHeight="1" x14ac:dyDescent="0.15">
      <c r="C22" s="532" t="s">
        <v>8935</v>
      </c>
      <c r="D22" s="535" t="s">
        <v>8542</v>
      </c>
      <c r="E22" s="539" t="s">
        <v>8953</v>
      </c>
      <c r="F22" s="540"/>
      <c r="G22" s="541"/>
    </row>
    <row r="23" spans="2:12" ht="27.6" customHeight="1" x14ac:dyDescent="0.15">
      <c r="C23" s="533"/>
      <c r="D23" s="536"/>
      <c r="E23" s="538" t="s">
        <v>8964</v>
      </c>
      <c r="F23" s="46" t="s">
        <v>8941</v>
      </c>
      <c r="G23" s="44" t="s">
        <v>8955</v>
      </c>
    </row>
    <row r="24" spans="2:12" ht="27.6" customHeight="1" x14ac:dyDescent="0.15">
      <c r="C24" s="533"/>
      <c r="D24" s="536"/>
      <c r="E24" s="538"/>
      <c r="F24" s="52" t="s">
        <v>8942</v>
      </c>
      <c r="G24" s="44" t="s">
        <v>8956</v>
      </c>
    </row>
    <row r="25" spans="2:12" ht="27.6" customHeight="1" x14ac:dyDescent="0.15">
      <c r="C25" s="533"/>
      <c r="D25" s="536"/>
      <c r="E25" s="538"/>
      <c r="F25" s="43" t="s">
        <v>8945</v>
      </c>
      <c r="G25" s="44" t="s">
        <v>8957</v>
      </c>
    </row>
    <row r="26" spans="2:12" ht="27.6" customHeight="1" x14ac:dyDescent="0.15">
      <c r="C26" s="533"/>
      <c r="D26" s="536"/>
      <c r="E26" s="538"/>
      <c r="F26" s="43" t="s">
        <v>8943</v>
      </c>
      <c r="G26" s="44" t="s">
        <v>8958</v>
      </c>
    </row>
    <row r="27" spans="2:12" ht="27.6" customHeight="1" x14ac:dyDescent="0.15">
      <c r="C27" s="533"/>
      <c r="D27" s="536"/>
      <c r="E27" s="538"/>
      <c r="F27" s="43" t="s">
        <v>8944</v>
      </c>
      <c r="G27" s="44" t="s">
        <v>8959</v>
      </c>
    </row>
    <row r="28" spans="2:12" ht="27.6" customHeight="1" x14ac:dyDescent="0.15">
      <c r="C28" s="534"/>
      <c r="D28" s="537"/>
      <c r="E28" s="538"/>
      <c r="F28" s="53"/>
      <c r="G28" s="44" t="s">
        <v>8960</v>
      </c>
    </row>
    <row r="29" spans="2:12" ht="54.75" customHeight="1" x14ac:dyDescent="0.15">
      <c r="C29" s="43" t="s">
        <v>8936</v>
      </c>
      <c r="D29" s="50" t="s">
        <v>189</v>
      </c>
      <c r="E29" s="548" t="s">
        <v>9007</v>
      </c>
      <c r="F29" s="549"/>
      <c r="G29" s="550"/>
    </row>
    <row r="30" spans="2:12" x14ac:dyDescent="0.15">
      <c r="C30" s="532" t="s">
        <v>8937</v>
      </c>
      <c r="D30" s="535" t="s">
        <v>8598</v>
      </c>
      <c r="E30" s="551" t="s">
        <v>8961</v>
      </c>
      <c r="F30" s="552"/>
      <c r="G30" s="553"/>
    </row>
    <row r="31" spans="2:12" ht="39" customHeight="1" x14ac:dyDescent="0.15">
      <c r="C31" s="533"/>
      <c r="D31" s="536"/>
      <c r="E31" s="538" t="s">
        <v>8965</v>
      </c>
      <c r="F31" s="45" t="s">
        <v>8901</v>
      </c>
      <c r="G31" s="54" t="s">
        <v>8954</v>
      </c>
    </row>
    <row r="32" spans="2:12" ht="39" customHeight="1" x14ac:dyDescent="0.15">
      <c r="C32" s="533"/>
      <c r="D32" s="536"/>
      <c r="E32" s="538"/>
      <c r="F32" s="45" t="s">
        <v>8947</v>
      </c>
      <c r="G32" s="55" t="s">
        <v>8948</v>
      </c>
    </row>
    <row r="33" spans="2:7" ht="39" customHeight="1" x14ac:dyDescent="0.15">
      <c r="C33" s="533"/>
      <c r="D33" s="536"/>
      <c r="E33" s="538"/>
      <c r="F33" s="45" t="s">
        <v>8949</v>
      </c>
      <c r="G33" s="51" t="s">
        <v>8950</v>
      </c>
    </row>
    <row r="34" spans="2:7" ht="56.25" x14ac:dyDescent="0.15">
      <c r="C34" s="533"/>
      <c r="D34" s="536"/>
      <c r="E34" s="538"/>
      <c r="F34" s="43" t="s">
        <v>8600</v>
      </c>
      <c r="G34" s="54" t="s">
        <v>8962</v>
      </c>
    </row>
    <row r="35" spans="2:7" ht="39" customHeight="1" x14ac:dyDescent="0.15">
      <c r="C35" s="534"/>
      <c r="D35" s="537"/>
      <c r="E35" s="538"/>
      <c r="F35" s="43" t="s">
        <v>8951</v>
      </c>
      <c r="G35" s="55" t="s">
        <v>8952</v>
      </c>
    </row>
    <row r="36" spans="2:7" ht="128.25" customHeight="1" x14ac:dyDescent="0.15">
      <c r="C36" s="43" t="s">
        <v>8938</v>
      </c>
      <c r="D36" s="50" t="s">
        <v>8602</v>
      </c>
      <c r="E36" s="542" t="s">
        <v>8966</v>
      </c>
      <c r="F36" s="546"/>
      <c r="G36" s="547"/>
    </row>
    <row r="37" spans="2:7" ht="18.75" customHeight="1" x14ac:dyDescent="0.15"/>
    <row r="38" spans="2:7" ht="19.5" x14ac:dyDescent="0.15">
      <c r="B38" s="23" t="s">
        <v>8963</v>
      </c>
    </row>
    <row r="39" spans="2:7" ht="19.5" x14ac:dyDescent="0.15">
      <c r="C39" s="23" t="s">
        <v>8980</v>
      </c>
    </row>
    <row r="40" spans="2:7" x14ac:dyDescent="0.15">
      <c r="C40" s="33" t="s">
        <v>193</v>
      </c>
      <c r="D40" s="454" t="s">
        <v>8981</v>
      </c>
      <c r="E40" s="455"/>
      <c r="F40" s="455"/>
      <c r="G40" s="456"/>
    </row>
    <row r="41" spans="2:7" ht="57" customHeight="1" x14ac:dyDescent="0.15">
      <c r="C41" s="43" t="s">
        <v>8035</v>
      </c>
      <c r="D41" s="542" t="s">
        <v>9006</v>
      </c>
      <c r="E41" s="543"/>
      <c r="F41" s="543"/>
      <c r="G41" s="544"/>
    </row>
    <row r="42" spans="2:7" ht="39" customHeight="1" x14ac:dyDescent="0.15">
      <c r="C42" s="43" t="s">
        <v>8036</v>
      </c>
      <c r="D42" s="542" t="s">
        <v>8982</v>
      </c>
      <c r="E42" s="543"/>
      <c r="F42" s="543"/>
      <c r="G42" s="544"/>
    </row>
    <row r="43" spans="2:7" ht="39" customHeight="1" x14ac:dyDescent="0.15">
      <c r="C43" s="43" t="s">
        <v>8037</v>
      </c>
      <c r="D43" s="542" t="s">
        <v>8983</v>
      </c>
      <c r="E43" s="543"/>
      <c r="F43" s="543"/>
      <c r="G43" s="544"/>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topLeftCell="B1" zoomScaleNormal="100" zoomScaleSheetLayoutView="100" zoomScalePageLayoutView="70" workbookViewId="0">
      <pane ySplit="1" topLeftCell="A2" activePane="bottomLeft" state="frozen"/>
      <selection pane="bottomLeft" activeCell="J160" sqref="J16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48" t="s">
        <v>188</v>
      </c>
      <c r="E5" s="449"/>
      <c r="F5" s="450"/>
      <c r="G5" s="322" t="s">
        <v>8542</v>
      </c>
      <c r="H5" s="323" t="s">
        <v>189</v>
      </c>
      <c r="I5" s="322" t="s">
        <v>8598</v>
      </c>
      <c r="J5" s="193" t="s">
        <v>8602</v>
      </c>
    </row>
    <row r="6" spans="1:10" ht="33" customHeight="1" thickBot="1" x14ac:dyDescent="0.2">
      <c r="C6" s="324" t="s">
        <v>8035</v>
      </c>
      <c r="D6" s="490" t="s">
        <v>8108</v>
      </c>
      <c r="E6" s="491"/>
      <c r="F6" s="492"/>
      <c r="G6" s="197" t="str">
        <f>IF(ISBLANK(H6),"必須","入力済")</f>
        <v>必須</v>
      </c>
      <c r="H6" s="87"/>
      <c r="I6" s="325" t="s">
        <v>8901</v>
      </c>
      <c r="J6" s="242" t="s">
        <v>8986</v>
      </c>
    </row>
    <row r="7" spans="1:10" ht="33" customHeight="1" thickBot="1" x14ac:dyDescent="0.2">
      <c r="C7" s="326" t="s">
        <v>8036</v>
      </c>
      <c r="D7" s="466" t="s">
        <v>183</v>
      </c>
      <c r="E7" s="467"/>
      <c r="F7" s="468"/>
      <c r="G7" s="197" t="str">
        <f>IF(ISBLANK(H7),"必須","入力済")</f>
        <v>必須</v>
      </c>
      <c r="H7" s="88"/>
      <c r="I7" s="327" t="s">
        <v>8901</v>
      </c>
      <c r="J7" s="243" t="s">
        <v>8987</v>
      </c>
    </row>
    <row r="8" spans="1:10" ht="33" customHeight="1" x14ac:dyDescent="0.15">
      <c r="C8" s="328" t="s">
        <v>8037</v>
      </c>
      <c r="D8" s="489" t="s">
        <v>8543</v>
      </c>
      <c r="E8" s="464" t="s">
        <v>8575</v>
      </c>
      <c r="F8" s="465"/>
      <c r="G8" s="197" t="str">
        <f>IF(ISBLANK(H8),"必須","入力済")</f>
        <v>必須</v>
      </c>
      <c r="H8" s="63"/>
      <c r="I8" s="329" t="s">
        <v>8600</v>
      </c>
      <c r="J8" s="244" t="s">
        <v>8599</v>
      </c>
    </row>
    <row r="9" spans="1:10" ht="33" x14ac:dyDescent="0.15">
      <c r="C9" s="194" t="s">
        <v>8038</v>
      </c>
      <c r="D9" s="475"/>
      <c r="E9" s="471" t="s">
        <v>8724</v>
      </c>
      <c r="F9" s="472"/>
      <c r="G9" s="198" t="str">
        <f>IF(ISBLANK(H9),"必須","入力済")</f>
        <v>必須</v>
      </c>
      <c r="H9" s="59"/>
      <c r="I9" s="330" t="s">
        <v>8756</v>
      </c>
      <c r="J9" s="245" t="s">
        <v>8601</v>
      </c>
    </row>
    <row r="10" spans="1:10" ht="33" customHeight="1" thickBot="1" x14ac:dyDescent="0.2">
      <c r="C10" s="331" t="s">
        <v>8039</v>
      </c>
      <c r="D10" s="476"/>
      <c r="E10" s="445" t="s">
        <v>8086</v>
      </c>
      <c r="F10" s="447"/>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48" t="s">
        <v>188</v>
      </c>
      <c r="E13" s="449"/>
      <c r="F13" s="450"/>
      <c r="G13" s="322" t="s">
        <v>8542</v>
      </c>
      <c r="H13" s="323" t="s">
        <v>189</v>
      </c>
      <c r="I13" s="322" t="s">
        <v>8598</v>
      </c>
      <c r="J13" s="193" t="s">
        <v>8602</v>
      </c>
    </row>
    <row r="14" spans="1:10" ht="33" x14ac:dyDescent="0.15">
      <c r="C14" s="328" t="s">
        <v>8035</v>
      </c>
      <c r="D14" s="461" t="s">
        <v>8576</v>
      </c>
      <c r="E14" s="464" t="s">
        <v>185</v>
      </c>
      <c r="F14" s="465"/>
      <c r="G14" s="197" t="str">
        <f>IF(ISBLANK(H14), IF(H15="国外", "該当の場合は必須", "必須"), "入力済")</f>
        <v>必須</v>
      </c>
      <c r="H14" s="121"/>
      <c r="I14" s="333" t="s">
        <v>8755</v>
      </c>
      <c r="J14" s="247" t="s">
        <v>8988</v>
      </c>
    </row>
    <row r="15" spans="1:10" ht="33" customHeight="1" x14ac:dyDescent="0.15">
      <c r="C15" s="334" t="s">
        <v>8036</v>
      </c>
      <c r="D15" s="475"/>
      <c r="E15" s="480" t="s">
        <v>187</v>
      </c>
      <c r="F15" s="481"/>
      <c r="G15" s="200" t="str">
        <f>IF(ISBLANK(H15),"必須","入力済")</f>
        <v>必須</v>
      </c>
      <c r="H15" s="56"/>
      <c r="I15" s="335" t="s">
        <v>8600</v>
      </c>
      <c r="J15" s="248" t="s">
        <v>8603</v>
      </c>
    </row>
    <row r="16" spans="1:10" ht="33" customHeight="1" x14ac:dyDescent="0.15">
      <c r="C16" s="194" t="s">
        <v>8037</v>
      </c>
      <c r="D16" s="475"/>
      <c r="E16" s="457" t="s">
        <v>11088</v>
      </c>
      <c r="F16" s="458"/>
      <c r="G16" s="198" t="str">
        <f>IF(ISBLANK(H16),"必須","入力済")</f>
        <v>必須</v>
      </c>
      <c r="H16" s="60"/>
      <c r="I16" s="336" t="s">
        <v>8600</v>
      </c>
      <c r="J16" s="245" t="s">
        <v>11178</v>
      </c>
    </row>
    <row r="17" spans="3:10" ht="33" customHeight="1" x14ac:dyDescent="0.15">
      <c r="C17" s="194" t="s">
        <v>8038</v>
      </c>
      <c r="D17" s="475"/>
      <c r="E17" s="457" t="s">
        <v>11089</v>
      </c>
      <c r="F17" s="458"/>
      <c r="G17" s="198" t="str">
        <f>IF(ISBLANK(H17),"必須","入力済" &amp; CHAR(10) &amp; "（" &amp; LEN(SUBSTITUTE(H17, CHAR(10), "")) &amp; "文字）")</f>
        <v>必須</v>
      </c>
      <c r="H17" s="60"/>
      <c r="I17" s="340" t="s">
        <v>8756</v>
      </c>
      <c r="J17" s="245" t="s">
        <v>11177</v>
      </c>
    </row>
    <row r="18" spans="3:10" ht="33" customHeight="1" x14ac:dyDescent="0.15">
      <c r="C18" s="194" t="s">
        <v>8039</v>
      </c>
      <c r="D18" s="475"/>
      <c r="E18" s="469" t="s">
        <v>186</v>
      </c>
      <c r="F18" s="470"/>
      <c r="G18" s="198" t="str">
        <f>IF(ISBLANK(H18),"必須","入力済")</f>
        <v>必須</v>
      </c>
      <c r="H18" s="60"/>
      <c r="I18" s="336" t="s">
        <v>8600</v>
      </c>
      <c r="J18" s="245" t="s">
        <v>8604</v>
      </c>
    </row>
    <row r="19" spans="3:10" ht="33" x14ac:dyDescent="0.15">
      <c r="C19" s="194" t="s">
        <v>8523</v>
      </c>
      <c r="D19" s="475"/>
      <c r="E19" s="493" t="s">
        <v>8727</v>
      </c>
      <c r="F19" s="494"/>
      <c r="G19" s="200" t="str">
        <f>IF(ISBLANK(H19),"必須","入力済")</f>
        <v>必須</v>
      </c>
      <c r="H19" s="118"/>
      <c r="I19" s="337" t="s">
        <v>8756</v>
      </c>
      <c r="J19" s="248" t="s">
        <v>8723</v>
      </c>
    </row>
    <row r="20" spans="3:10" ht="33.75" thickBot="1" x14ac:dyDescent="0.2">
      <c r="C20" s="331" t="s">
        <v>8524</v>
      </c>
      <c r="D20" s="476"/>
      <c r="E20" s="485" t="s">
        <v>8728</v>
      </c>
      <c r="F20" s="486"/>
      <c r="G20" s="200" t="str">
        <f>IF(ISBLANK(H20),"該当の場合は必須","入力済")</f>
        <v>該当の場合は必須</v>
      </c>
      <c r="H20" s="122"/>
      <c r="I20" s="338" t="s">
        <v>8757</v>
      </c>
      <c r="J20" s="249" t="s">
        <v>8989</v>
      </c>
    </row>
    <row r="21" spans="3:10" ht="33" customHeight="1" x14ac:dyDescent="0.15">
      <c r="C21" s="328" t="s">
        <v>8525</v>
      </c>
      <c r="D21" s="461" t="s">
        <v>8578</v>
      </c>
      <c r="E21" s="464" t="s">
        <v>8544</v>
      </c>
      <c r="F21" s="465"/>
      <c r="G21" s="197" t="str">
        <f t="shared" ref="G21:G26" si="0">IF(ISBLANK(H21),"必須","入力済")</f>
        <v>必須</v>
      </c>
      <c r="H21" s="63"/>
      <c r="I21" s="339" t="s">
        <v>8600</v>
      </c>
      <c r="J21" s="250" t="s">
        <v>9051</v>
      </c>
    </row>
    <row r="22" spans="3:10" ht="49.5" x14ac:dyDescent="0.15">
      <c r="C22" s="194" t="s">
        <v>11115</v>
      </c>
      <c r="D22" s="462"/>
      <c r="E22" s="457" t="s">
        <v>11114</v>
      </c>
      <c r="F22" s="458"/>
      <c r="G22" s="216" t="str">
        <f>IF(ISBLANK(H22),"該当の場合は必須","入力済")</f>
        <v>該当の場合は必須</v>
      </c>
      <c r="H22" s="310"/>
      <c r="I22" s="340" t="s">
        <v>8755</v>
      </c>
      <c r="J22" s="245" t="s">
        <v>11179</v>
      </c>
    </row>
    <row r="23" spans="3:10" ht="49.5" x14ac:dyDescent="0.15">
      <c r="C23" s="194" t="s">
        <v>11116</v>
      </c>
      <c r="D23" s="475"/>
      <c r="E23" s="480" t="str">
        <f>IF(H21="", "氏名（法人の場合は法人名）", IF(H21="個人", "氏名", "法人名"))</f>
        <v>氏名（法人の場合は法人名）</v>
      </c>
      <c r="F23" s="481"/>
      <c r="G23" s="201" t="str">
        <f t="shared" si="0"/>
        <v>必須</v>
      </c>
      <c r="H23" s="118"/>
      <c r="I23" s="341" t="s">
        <v>8757</v>
      </c>
      <c r="J23" s="248" t="s">
        <v>8739</v>
      </c>
    </row>
    <row r="24" spans="3:10" ht="49.5" x14ac:dyDescent="0.15">
      <c r="C24" s="194" t="s">
        <v>11117</v>
      </c>
      <c r="D24" s="475"/>
      <c r="E24" s="469" t="s">
        <v>9034</v>
      </c>
      <c r="F24" s="470"/>
      <c r="G24" s="198" t="str">
        <f t="shared" si="0"/>
        <v>必須</v>
      </c>
      <c r="H24" s="119"/>
      <c r="I24" s="340" t="s">
        <v>8757</v>
      </c>
      <c r="J24" s="245" t="s">
        <v>11090</v>
      </c>
    </row>
    <row r="25" spans="3:10" ht="33" x14ac:dyDescent="0.15">
      <c r="C25" s="194" t="s">
        <v>11118</v>
      </c>
      <c r="D25" s="475"/>
      <c r="E25" s="480" t="s">
        <v>8460</v>
      </c>
      <c r="F25" s="481"/>
      <c r="G25" s="202" t="str">
        <f t="shared" si="0"/>
        <v>必須</v>
      </c>
      <c r="H25" s="118"/>
      <c r="I25" s="341" t="s">
        <v>8755</v>
      </c>
      <c r="J25" s="248" t="s">
        <v>8606</v>
      </c>
    </row>
    <row r="26" spans="3:10" ht="49.5" customHeight="1" x14ac:dyDescent="0.15">
      <c r="C26" s="194" t="s">
        <v>11119</v>
      </c>
      <c r="D26" s="475"/>
      <c r="E26" s="469" t="s">
        <v>8455</v>
      </c>
      <c r="F26" s="470"/>
      <c r="G26" s="216" t="str">
        <f t="shared" si="0"/>
        <v>必須</v>
      </c>
      <c r="H26" s="60"/>
      <c r="I26" s="336" t="s">
        <v>8607</v>
      </c>
      <c r="J26" s="245" t="s">
        <v>11170</v>
      </c>
    </row>
    <row r="27" spans="3:10" ht="33" x14ac:dyDescent="0.15">
      <c r="C27" s="194" t="s">
        <v>11120</v>
      </c>
      <c r="D27" s="475"/>
      <c r="E27" s="471" t="s">
        <v>8725</v>
      </c>
      <c r="F27" s="472"/>
      <c r="G27" s="198" t="str">
        <f>IF(ISBLANK(H27), "必須", "入力済" &amp; CHAR(10) &amp; "（" &amp; LEN(SUBSTITUTE(H27, CHAR(10), "")) &amp; "文字）")</f>
        <v>必須</v>
      </c>
      <c r="H27" s="96"/>
      <c r="I27" s="340" t="s">
        <v>8757</v>
      </c>
      <c r="J27" s="245" t="s">
        <v>11168</v>
      </c>
    </row>
    <row r="28" spans="3:10" ht="49.5" customHeight="1" thickBot="1" x14ac:dyDescent="0.2">
      <c r="C28" s="331" t="s">
        <v>11121</v>
      </c>
      <c r="D28" s="476"/>
      <c r="E28" s="473" t="s">
        <v>11091</v>
      </c>
      <c r="F28" s="474"/>
      <c r="G28" s="203" t="str">
        <f t="shared" ref="G28:G45" si="1">IF(ISBLANK(H28),"必須","入力済")</f>
        <v>必須</v>
      </c>
      <c r="H28" s="64"/>
      <c r="I28" s="342" t="s">
        <v>8600</v>
      </c>
      <c r="J28" s="251" t="s">
        <v>11136</v>
      </c>
    </row>
    <row r="29" spans="3:10" ht="49.5" customHeight="1" x14ac:dyDescent="0.15">
      <c r="C29" s="194" t="s">
        <v>11122</v>
      </c>
      <c r="D29" s="523" t="s">
        <v>11092</v>
      </c>
      <c r="E29" s="457" t="s">
        <v>11113</v>
      </c>
      <c r="F29" s="458"/>
      <c r="G29" s="216" t="str">
        <f>IF(ISBLANK(H29),"必須","入力済")</f>
        <v>必須</v>
      </c>
      <c r="H29" s="60"/>
      <c r="I29" s="336" t="s">
        <v>8607</v>
      </c>
      <c r="J29" s="245" t="s">
        <v>11175</v>
      </c>
    </row>
    <row r="30" spans="3:10" ht="33.75" customHeight="1" x14ac:dyDescent="0.15">
      <c r="C30" s="194" t="s">
        <v>11123</v>
      </c>
      <c r="D30" s="524"/>
      <c r="E30" s="459" t="s">
        <v>11112</v>
      </c>
      <c r="F30" s="460"/>
      <c r="G30" s="198" t="str">
        <f>IF(ISBLANK(H30), "必須", "入力済" &amp; CHAR(10) &amp; "（" &amp; LEN(SUBSTITUTE(H30, CHAR(10), "")) &amp; "文字）")</f>
        <v>必須</v>
      </c>
      <c r="H30" s="96"/>
      <c r="I30" s="340" t="s">
        <v>8757</v>
      </c>
      <c r="J30" s="245" t="s">
        <v>11182</v>
      </c>
    </row>
    <row r="31" spans="3:10" ht="49.5" customHeight="1" x14ac:dyDescent="0.15">
      <c r="C31" s="194" t="s">
        <v>11143</v>
      </c>
      <c r="D31" s="524"/>
      <c r="E31" s="457" t="s">
        <v>11080</v>
      </c>
      <c r="F31" s="458"/>
      <c r="G31" s="216" t="str">
        <f>IF(ISBLANK(H31),"必須","入力済")</f>
        <v>必須</v>
      </c>
      <c r="H31" s="60"/>
      <c r="I31" s="336" t="s">
        <v>8607</v>
      </c>
      <c r="J31" s="245" t="s">
        <v>11169</v>
      </c>
    </row>
    <row r="32" spans="3:10" ht="33.75" customHeight="1" x14ac:dyDescent="0.15">
      <c r="C32" s="194" t="s">
        <v>11144</v>
      </c>
      <c r="D32" s="524"/>
      <c r="E32" s="459" t="s">
        <v>11081</v>
      </c>
      <c r="F32" s="460"/>
      <c r="G32" s="198" t="str">
        <f>IF(ISBLANK(H32), "必須", "入力済" &amp; CHAR(10) &amp; "（" &amp; LEN(SUBSTITUTE(H32, CHAR(10), "")) &amp; "文字）")</f>
        <v>必須</v>
      </c>
      <c r="H32" s="96"/>
      <c r="I32" s="340" t="s">
        <v>8757</v>
      </c>
      <c r="J32" s="245" t="s">
        <v>11171</v>
      </c>
    </row>
    <row r="33" spans="2:10" ht="49.5" customHeight="1" x14ac:dyDescent="0.15">
      <c r="C33" s="343" t="s">
        <v>11145</v>
      </c>
      <c r="D33" s="524"/>
      <c r="E33" s="530" t="s">
        <v>11142</v>
      </c>
      <c r="F33" s="531"/>
      <c r="G33" s="313" t="str">
        <f t="shared" ref="G33" si="2">IF(ISBLANK(H33),"必須","入力済")</f>
        <v>必須</v>
      </c>
      <c r="H33" s="307"/>
      <c r="I33" s="344" t="s">
        <v>8600</v>
      </c>
      <c r="J33" s="308" t="s">
        <v>11172</v>
      </c>
    </row>
    <row r="34" spans="2:10" ht="66" customHeight="1" x14ac:dyDescent="0.15">
      <c r="C34" s="194" t="s">
        <v>11124</v>
      </c>
      <c r="D34" s="524"/>
      <c r="E34" s="526" t="s">
        <v>11082</v>
      </c>
      <c r="F34" s="527"/>
      <c r="G34" s="306" t="str">
        <f>IF(ISBLANK(H34),"必須","入力済")</f>
        <v>必須</v>
      </c>
      <c r="H34" s="60"/>
      <c r="I34" s="336" t="s">
        <v>8607</v>
      </c>
      <c r="J34" s="245" t="s">
        <v>11176</v>
      </c>
    </row>
    <row r="35" spans="2:10" ht="33.75" customHeight="1" x14ac:dyDescent="0.15">
      <c r="C35" s="194" t="s">
        <v>11125</v>
      </c>
      <c r="D35" s="524"/>
      <c r="E35" s="459" t="s">
        <v>11083</v>
      </c>
      <c r="F35" s="460"/>
      <c r="G35" s="198" t="str">
        <f>IF(ISBLANK(H35), "必須", "入力済" &amp; CHAR(10) &amp; "（" &amp; LEN(SUBSTITUTE(H35, CHAR(10), "")) &amp; "文字）")</f>
        <v>必須</v>
      </c>
      <c r="H35" s="96"/>
      <c r="I35" s="340" t="s">
        <v>8757</v>
      </c>
      <c r="J35" s="245" t="s">
        <v>11173</v>
      </c>
    </row>
    <row r="36" spans="2:10" ht="49.5" customHeight="1" x14ac:dyDescent="0.15">
      <c r="C36" s="194" t="s">
        <v>11126</v>
      </c>
      <c r="D36" s="524"/>
      <c r="E36" s="526" t="s">
        <v>11086</v>
      </c>
      <c r="F36" s="527"/>
      <c r="G36" s="306" t="str">
        <f>IF(ISBLANK(H36),"必須","入力済")</f>
        <v>必須</v>
      </c>
      <c r="H36" s="60"/>
      <c r="I36" s="336" t="s">
        <v>8607</v>
      </c>
      <c r="J36" s="245" t="s">
        <v>11183</v>
      </c>
    </row>
    <row r="37" spans="2:10" ht="33.75" customHeight="1" thickBot="1" x14ac:dyDescent="0.2">
      <c r="C37" s="331" t="s">
        <v>11127</v>
      </c>
      <c r="D37" s="525"/>
      <c r="E37" s="528" t="s">
        <v>11087</v>
      </c>
      <c r="F37" s="529"/>
      <c r="G37" s="204" t="str">
        <f>IF(ISBLANK(H37), "必須", "入力済" &amp; CHAR(10) &amp; "（" &amp; LEN(SUBSTITUTE(H37, CHAR(10), "")) &amp; "文字）")</f>
        <v>必須</v>
      </c>
      <c r="H37" s="309"/>
      <c r="I37" s="345" t="s">
        <v>8757</v>
      </c>
      <c r="J37" s="254" t="s">
        <v>11174</v>
      </c>
    </row>
    <row r="38" spans="2:10" ht="33" customHeight="1" x14ac:dyDescent="0.15">
      <c r="C38" s="328" t="s">
        <v>11128</v>
      </c>
      <c r="D38" s="461" t="s">
        <v>8545</v>
      </c>
      <c r="E38" s="464" t="s">
        <v>8668</v>
      </c>
      <c r="F38" s="465"/>
      <c r="G38" s="305" t="str">
        <f t="shared" si="1"/>
        <v>必須</v>
      </c>
      <c r="H38" s="63"/>
      <c r="I38" s="346" t="s">
        <v>8600</v>
      </c>
      <c r="J38" s="244" t="s">
        <v>9035</v>
      </c>
    </row>
    <row r="39" spans="2:10" ht="49.5" x14ac:dyDescent="0.15">
      <c r="C39" s="194" t="s">
        <v>11129</v>
      </c>
      <c r="D39" s="462"/>
      <c r="E39" s="471" t="s">
        <v>11184</v>
      </c>
      <c r="F39" s="472"/>
      <c r="G39" s="198" t="str">
        <f t="shared" si="1"/>
        <v>必須</v>
      </c>
      <c r="H39" s="119"/>
      <c r="I39" s="347" t="s">
        <v>8757</v>
      </c>
      <c r="J39" s="252" t="s">
        <v>8741</v>
      </c>
    </row>
    <row r="40" spans="2:10" ht="33" x14ac:dyDescent="0.15">
      <c r="C40" s="194" t="s">
        <v>11130</v>
      </c>
      <c r="D40" s="462"/>
      <c r="E40" s="469" t="s">
        <v>8546</v>
      </c>
      <c r="F40" s="470"/>
      <c r="G40" s="198" t="str">
        <f t="shared" si="1"/>
        <v>必須</v>
      </c>
      <c r="H40" s="119"/>
      <c r="I40" s="347" t="s">
        <v>8755</v>
      </c>
      <c r="J40" s="252" t="s">
        <v>8532</v>
      </c>
    </row>
    <row r="41" spans="2:10" ht="33.75" thickBot="1" x14ac:dyDescent="0.2">
      <c r="C41" s="331" t="s">
        <v>11131</v>
      </c>
      <c r="D41" s="463"/>
      <c r="E41" s="445" t="s">
        <v>8508</v>
      </c>
      <c r="F41" s="447"/>
      <c r="G41" s="204" t="str">
        <f t="shared" si="1"/>
        <v>必須</v>
      </c>
      <c r="H41" s="97"/>
      <c r="I41" s="348" t="s">
        <v>8755</v>
      </c>
      <c r="J41" s="253" t="s">
        <v>8742</v>
      </c>
    </row>
    <row r="42" spans="2:10" ht="49.5" customHeight="1" x14ac:dyDescent="0.15">
      <c r="C42" s="328" t="s">
        <v>11132</v>
      </c>
      <c r="D42" s="489" t="s">
        <v>8547</v>
      </c>
      <c r="E42" s="464" t="s">
        <v>184</v>
      </c>
      <c r="F42" s="465"/>
      <c r="G42" s="205" t="str">
        <f t="shared" si="1"/>
        <v>必須</v>
      </c>
      <c r="H42" s="63"/>
      <c r="I42" s="339" t="s">
        <v>8600</v>
      </c>
      <c r="J42" s="244" t="s">
        <v>11071</v>
      </c>
    </row>
    <row r="43" spans="2:10" ht="50.25" thickBot="1" x14ac:dyDescent="0.2">
      <c r="C43" s="331" t="s">
        <v>11133</v>
      </c>
      <c r="D43" s="476"/>
      <c r="E43" s="495" t="s">
        <v>8726</v>
      </c>
      <c r="F43" s="496"/>
      <c r="G43" s="204" t="str">
        <f t="shared" si="1"/>
        <v>必須</v>
      </c>
      <c r="H43" s="120"/>
      <c r="I43" s="345" t="s">
        <v>8757</v>
      </c>
      <c r="J43" s="254" t="s">
        <v>11137</v>
      </c>
    </row>
    <row r="44" spans="2:10" ht="49.5" customHeight="1" thickBot="1" x14ac:dyDescent="0.2">
      <c r="C44" s="326" t="s">
        <v>11134</v>
      </c>
      <c r="D44" s="451" t="s">
        <v>8548</v>
      </c>
      <c r="E44" s="452"/>
      <c r="F44" s="453"/>
      <c r="G44" s="206" t="str">
        <f t="shared" si="1"/>
        <v>必須</v>
      </c>
      <c r="H44" s="70"/>
      <c r="I44" s="350" t="s">
        <v>8600</v>
      </c>
      <c r="J44" s="255" t="s">
        <v>8608</v>
      </c>
    </row>
    <row r="45" spans="2:10" ht="33" customHeight="1" x14ac:dyDescent="0.15">
      <c r="C45" s="334" t="s">
        <v>11135</v>
      </c>
      <c r="D45" s="482" t="s">
        <v>11138</v>
      </c>
      <c r="E45" s="483"/>
      <c r="F45" s="484"/>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48" t="s">
        <v>188</v>
      </c>
      <c r="E48" s="449"/>
      <c r="F48" s="450"/>
      <c r="G48" s="322" t="s">
        <v>8542</v>
      </c>
      <c r="H48" s="323" t="s">
        <v>189</v>
      </c>
      <c r="I48" s="322" t="s">
        <v>8598</v>
      </c>
      <c r="J48" s="193" t="s">
        <v>8602</v>
      </c>
    </row>
    <row r="49" spans="2:10" ht="33" x14ac:dyDescent="0.15">
      <c r="C49" s="328" t="s">
        <v>8035</v>
      </c>
      <c r="D49" s="497" t="s">
        <v>8549</v>
      </c>
      <c r="E49" s="464" t="s">
        <v>185</v>
      </c>
      <c r="F49" s="465"/>
      <c r="G49" s="197" t="str">
        <f>IF(ISBLANK(H49), IF(H50="国外", "該当の場合は必須", "必須"), "入力済")</f>
        <v>必須</v>
      </c>
      <c r="H49" s="121"/>
      <c r="I49" s="333" t="s">
        <v>8755</v>
      </c>
      <c r="J49" s="247" t="s">
        <v>8988</v>
      </c>
    </row>
    <row r="50" spans="2:10" ht="33" customHeight="1" x14ac:dyDescent="0.15">
      <c r="C50" s="194" t="s">
        <v>8036</v>
      </c>
      <c r="D50" s="498"/>
      <c r="E50" s="480" t="s">
        <v>187</v>
      </c>
      <c r="F50" s="481"/>
      <c r="G50" s="201" t="str">
        <f>IF(ISBLANK(H50),"必須","入力済")</f>
        <v>必須</v>
      </c>
      <c r="H50" s="56"/>
      <c r="I50" s="335" t="s">
        <v>8600</v>
      </c>
      <c r="J50" s="248" t="s">
        <v>8603</v>
      </c>
    </row>
    <row r="51" spans="2:10" ht="33" customHeight="1" x14ac:dyDescent="0.15">
      <c r="C51" s="194" t="s">
        <v>8037</v>
      </c>
      <c r="D51" s="498"/>
      <c r="E51" s="480" t="s">
        <v>186</v>
      </c>
      <c r="F51" s="481"/>
      <c r="G51" s="200" t="str">
        <f>IF(ISBLANK(H51),"必須","入力済")</f>
        <v>必須</v>
      </c>
      <c r="H51" s="56"/>
      <c r="I51" s="335" t="s">
        <v>8600</v>
      </c>
      <c r="J51" s="248" t="s">
        <v>8604</v>
      </c>
    </row>
    <row r="52" spans="2:10" ht="33" x14ac:dyDescent="0.15">
      <c r="C52" s="194" t="s">
        <v>8038</v>
      </c>
      <c r="D52" s="498"/>
      <c r="E52" s="480" t="s">
        <v>8727</v>
      </c>
      <c r="F52" s="481"/>
      <c r="G52" s="201" t="str">
        <f>IF(ISBLANK(H52),"必須","入力済")</f>
        <v>必須</v>
      </c>
      <c r="H52" s="118"/>
      <c r="I52" s="337" t="s">
        <v>8757</v>
      </c>
      <c r="J52" s="257" t="s">
        <v>8729</v>
      </c>
    </row>
    <row r="53" spans="2:10" ht="33.75" thickBot="1" x14ac:dyDescent="0.2">
      <c r="C53" s="331" t="s">
        <v>8039</v>
      </c>
      <c r="D53" s="499"/>
      <c r="E53" s="445" t="s">
        <v>8728</v>
      </c>
      <c r="F53" s="447"/>
      <c r="G53" s="208" t="str">
        <f>IF(ISBLANK(H53),"該当の場合は必須","入力済")</f>
        <v>該当の場合は必須</v>
      </c>
      <c r="H53" s="122"/>
      <c r="I53" s="338" t="s">
        <v>8757</v>
      </c>
      <c r="J53" s="249" t="s">
        <v>8990</v>
      </c>
    </row>
    <row r="54" spans="2:10" ht="33" customHeight="1" x14ac:dyDescent="0.15">
      <c r="C54" s="328" t="s">
        <v>8523</v>
      </c>
      <c r="D54" s="477" t="s">
        <v>8550</v>
      </c>
      <c r="E54" s="464" t="s">
        <v>8544</v>
      </c>
      <c r="F54" s="465"/>
      <c r="G54" s="197" t="str">
        <f>IF(ISBLANK(H54),"必須","入力済")</f>
        <v>必須</v>
      </c>
      <c r="H54" s="63"/>
      <c r="I54" s="339" t="s">
        <v>8600</v>
      </c>
      <c r="J54" s="250" t="s">
        <v>9052</v>
      </c>
    </row>
    <row r="55" spans="2:10" ht="49.5" x14ac:dyDescent="0.15">
      <c r="C55" s="194" t="s">
        <v>8524</v>
      </c>
      <c r="D55" s="478"/>
      <c r="E55" s="480" t="str">
        <f>IF(H54="", "氏名（法人の場合は法人名）", IF(H54="個人", "氏名", "法人名"))</f>
        <v>氏名（法人の場合は法人名）</v>
      </c>
      <c r="F55" s="481"/>
      <c r="G55" s="201" t="str">
        <f>IF(ISBLANK(H55),"必須","入力済")</f>
        <v>必須</v>
      </c>
      <c r="H55" s="118"/>
      <c r="I55" s="341" t="s">
        <v>8757</v>
      </c>
      <c r="J55" s="248" t="s">
        <v>9033</v>
      </c>
    </row>
    <row r="56" spans="2:10" ht="50.25" thickBot="1" x14ac:dyDescent="0.2">
      <c r="C56" s="331" t="s">
        <v>8525</v>
      </c>
      <c r="D56" s="479"/>
      <c r="E56" s="434" t="s">
        <v>9034</v>
      </c>
      <c r="F56" s="435"/>
      <c r="G56" s="204" t="str">
        <f>IF(ISBLANK(H56),"必須","入力済")</f>
        <v>必須</v>
      </c>
      <c r="H56" s="120"/>
      <c r="I56" s="345" t="s">
        <v>8757</v>
      </c>
      <c r="J56" s="254" t="s">
        <v>8740</v>
      </c>
    </row>
    <row r="57" spans="2:10" ht="49.5" customHeight="1" thickBot="1" x14ac:dyDescent="0.2">
      <c r="C57" s="326" t="s">
        <v>8526</v>
      </c>
      <c r="D57" s="451" t="s">
        <v>8551</v>
      </c>
      <c r="E57" s="452"/>
      <c r="F57" s="453"/>
      <c r="G57" s="206" t="str">
        <f>IF(ISBLANK(H57),"必須","入力済")</f>
        <v>必須</v>
      </c>
      <c r="H57" s="70"/>
      <c r="I57" s="350" t="s">
        <v>8600</v>
      </c>
      <c r="J57" s="255" t="s">
        <v>8609</v>
      </c>
    </row>
    <row r="58" spans="2:10" ht="33" customHeight="1" thickBot="1" x14ac:dyDescent="0.2">
      <c r="C58" s="326" t="s">
        <v>8527</v>
      </c>
      <c r="D58" s="436" t="s">
        <v>9039</v>
      </c>
      <c r="E58" s="437"/>
      <c r="F58" s="438"/>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48" t="s">
        <v>188</v>
      </c>
      <c r="E62" s="449"/>
      <c r="F62" s="450"/>
      <c r="G62" s="322" t="s">
        <v>8542</v>
      </c>
      <c r="H62" s="323" t="s">
        <v>189</v>
      </c>
      <c r="I62" s="322" t="s">
        <v>8598</v>
      </c>
      <c r="J62" s="193" t="s">
        <v>8602</v>
      </c>
    </row>
    <row r="63" spans="2:10" ht="53.45" customHeight="1" x14ac:dyDescent="0.15">
      <c r="C63" s="328" t="s">
        <v>8035</v>
      </c>
      <c r="D63" s="500" t="s">
        <v>8030</v>
      </c>
      <c r="E63" s="501"/>
      <c r="F63" s="502"/>
      <c r="G63" s="197" t="str">
        <f>IF(ISBLANK(H63),"必須","入力済")</f>
        <v>必須</v>
      </c>
      <c r="H63" s="63"/>
      <c r="I63" s="329" t="s">
        <v>8600</v>
      </c>
      <c r="J63" s="259" t="s">
        <v>8610</v>
      </c>
    </row>
    <row r="64" spans="2:10" ht="33" customHeight="1" thickBot="1" x14ac:dyDescent="0.2">
      <c r="C64" s="331" t="s">
        <v>8036</v>
      </c>
      <c r="D64" s="324"/>
      <c r="E64" s="503" t="s">
        <v>8520</v>
      </c>
      <c r="F64" s="504"/>
      <c r="G64" s="210" t="str">
        <f>IF(ISBLANK(H64),"必須","入力済")</f>
        <v>必須</v>
      </c>
      <c r="H64" s="89"/>
      <c r="I64" s="354" t="s">
        <v>8901</v>
      </c>
      <c r="J64" s="260" t="s">
        <v>8991</v>
      </c>
    </row>
    <row r="65" spans="1:11" ht="49.5" customHeight="1" thickBot="1" x14ac:dyDescent="0.2">
      <c r="C65" s="326" t="s">
        <v>8037</v>
      </c>
      <c r="D65" s="451" t="s">
        <v>9023</v>
      </c>
      <c r="E65" s="452"/>
      <c r="F65" s="453"/>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5" t="s">
        <v>8992</v>
      </c>
      <c r="C67" s="505"/>
      <c r="D67" s="505"/>
      <c r="E67" s="505"/>
      <c r="F67" s="505"/>
      <c r="G67" s="505"/>
      <c r="H67" s="505"/>
      <c r="I67" s="505"/>
      <c r="J67" s="505"/>
      <c r="K67" s="505"/>
    </row>
    <row r="68" spans="1:11" s="195" customFormat="1" ht="18" customHeight="1" x14ac:dyDescent="0.15">
      <c r="B68" s="358"/>
      <c r="C68" s="506" t="s">
        <v>8552</v>
      </c>
      <c r="D68" s="506"/>
      <c r="E68" s="506"/>
      <c r="F68" s="506"/>
      <c r="G68" s="506"/>
      <c r="H68" s="506"/>
      <c r="I68" s="506"/>
      <c r="J68" s="506"/>
      <c r="K68" s="506"/>
    </row>
    <row r="69" spans="1:11" s="195" customFormat="1" ht="18" customHeight="1" x14ac:dyDescent="0.15">
      <c r="B69" s="358"/>
      <c r="C69" s="506" t="s">
        <v>8622</v>
      </c>
      <c r="D69" s="506"/>
      <c r="E69" s="506"/>
      <c r="F69" s="506"/>
      <c r="G69" s="506"/>
      <c r="H69" s="506"/>
      <c r="I69" s="506"/>
      <c r="J69" s="506"/>
      <c r="K69" s="506"/>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06" t="s">
        <v>8553</v>
      </c>
      <c r="D71" s="506"/>
      <c r="E71" s="506"/>
      <c r="F71" s="506"/>
      <c r="G71" s="506"/>
      <c r="H71" s="506"/>
      <c r="I71" s="506"/>
      <c r="J71" s="506"/>
      <c r="K71" s="506"/>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48" t="s">
        <v>188</v>
      </c>
      <c r="E73" s="449"/>
      <c r="F73" s="450"/>
      <c r="G73" s="322" t="s">
        <v>8542</v>
      </c>
      <c r="H73" s="323" t="s">
        <v>189</v>
      </c>
      <c r="I73" s="322" t="s">
        <v>8598</v>
      </c>
      <c r="J73" s="193" t="s">
        <v>8602</v>
      </c>
    </row>
    <row r="74" spans="1:11" s="195" customFormat="1" ht="36.6" customHeight="1" thickBot="1" x14ac:dyDescent="0.2">
      <c r="B74" s="359"/>
      <c r="C74" s="360" t="s">
        <v>8731</v>
      </c>
      <c r="D74" s="452" t="s">
        <v>8730</v>
      </c>
      <c r="E74" s="452"/>
      <c r="F74" s="453"/>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48" t="s">
        <v>188</v>
      </c>
      <c r="E77" s="449"/>
      <c r="F77" s="450"/>
      <c r="G77" s="322" t="s">
        <v>8542</v>
      </c>
      <c r="H77" s="323" t="s">
        <v>189</v>
      </c>
      <c r="I77" s="322" t="s">
        <v>8598</v>
      </c>
      <c r="J77" s="193" t="s">
        <v>8602</v>
      </c>
    </row>
    <row r="78" spans="1:11" ht="33" customHeight="1" x14ac:dyDescent="0.15">
      <c r="C78" s="328" t="s">
        <v>8035</v>
      </c>
      <c r="D78" s="489" t="s">
        <v>8554</v>
      </c>
      <c r="E78" s="464" t="s">
        <v>187</v>
      </c>
      <c r="F78" s="465"/>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475"/>
      <c r="E79" s="480" t="s">
        <v>186</v>
      </c>
      <c r="F79" s="481"/>
      <c r="G79" s="201" t="str">
        <f>IF(ISBLANK(H79),"必須","入力済")</f>
        <v>必須</v>
      </c>
      <c r="H79" s="56"/>
      <c r="I79" s="335" t="s">
        <v>8600</v>
      </c>
      <c r="J79" s="248" t="s">
        <v>8612</v>
      </c>
    </row>
    <row r="80" spans="1:11" ht="33" x14ac:dyDescent="0.15">
      <c r="C80" s="194" t="s">
        <v>8037</v>
      </c>
      <c r="D80" s="475"/>
      <c r="E80" s="507"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75"/>
      <c r="E81" s="475"/>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75"/>
      <c r="E82" s="507"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76"/>
      <c r="E83" s="476"/>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489" t="s">
        <v>8559</v>
      </c>
      <c r="E84" s="464" t="s">
        <v>8560</v>
      </c>
      <c r="F84" s="465"/>
      <c r="G84" s="197" t="str">
        <f>IF(ISBLANK(H84),"必須","入力済")</f>
        <v>必須</v>
      </c>
      <c r="H84" s="63"/>
      <c r="I84" s="339" t="s">
        <v>8600</v>
      </c>
      <c r="J84" s="264" t="s">
        <v>9045</v>
      </c>
    </row>
    <row r="85" spans="2:10" ht="33" customHeight="1" thickBot="1" x14ac:dyDescent="0.2">
      <c r="C85" s="331" t="s">
        <v>8525</v>
      </c>
      <c r="D85" s="476"/>
      <c r="E85" s="445" t="s">
        <v>8561</v>
      </c>
      <c r="F85" s="447"/>
      <c r="G85" s="199" t="str">
        <f>IF(ISBLANK(H85),"必須","入力済")</f>
        <v>必須</v>
      </c>
      <c r="H85" s="62"/>
      <c r="I85" s="373" t="s">
        <v>8600</v>
      </c>
      <c r="J85" s="246" t="s">
        <v>9046</v>
      </c>
    </row>
    <row r="86" spans="2:10" ht="33" customHeight="1" thickBot="1" x14ac:dyDescent="0.2">
      <c r="C86" s="326" t="s">
        <v>8526</v>
      </c>
      <c r="D86" s="436" t="s">
        <v>8732</v>
      </c>
      <c r="E86" s="437"/>
      <c r="F86" s="438"/>
      <c r="G86" s="209" t="str">
        <f>IF(ISBLANK(H86), "必須",  "入力済")</f>
        <v>必須</v>
      </c>
      <c r="H86" s="67"/>
      <c r="I86" s="374" t="s">
        <v>8755</v>
      </c>
      <c r="J86" s="258" t="s">
        <v>8743</v>
      </c>
    </row>
    <row r="87" spans="2:10" ht="33" customHeight="1" thickBot="1" x14ac:dyDescent="0.2">
      <c r="C87" s="326" t="s">
        <v>8527</v>
      </c>
      <c r="D87" s="451" t="s">
        <v>8462</v>
      </c>
      <c r="E87" s="452"/>
      <c r="F87" s="453"/>
      <c r="G87" s="214" t="str">
        <f>IF(ISBLANK(H87),"可能な限り","入力済")</f>
        <v>可能な限り</v>
      </c>
      <c r="H87" s="69"/>
      <c r="I87" s="376" t="s">
        <v>8755</v>
      </c>
      <c r="J87" s="255" t="s">
        <v>11185</v>
      </c>
    </row>
    <row r="88" spans="2:10" ht="66" customHeight="1" thickBot="1" x14ac:dyDescent="0.2">
      <c r="C88" s="326" t="s">
        <v>8528</v>
      </c>
      <c r="D88" s="451" t="s">
        <v>8589</v>
      </c>
      <c r="E88" s="452"/>
      <c r="F88" s="453"/>
      <c r="G88" s="206" t="str">
        <f>IF(ISBLANK(H88),"必須","入力済")</f>
        <v>必須</v>
      </c>
      <c r="H88" s="70"/>
      <c r="I88" s="377" t="s">
        <v>8600</v>
      </c>
      <c r="J88" s="255" t="s">
        <v>9063</v>
      </c>
    </row>
    <row r="89" spans="2:10" ht="33.75" thickBot="1" x14ac:dyDescent="0.2">
      <c r="C89" s="326" t="s">
        <v>8529</v>
      </c>
      <c r="D89" s="451" t="s">
        <v>8463</v>
      </c>
      <c r="E89" s="452"/>
      <c r="F89" s="453"/>
      <c r="G89" s="200" t="str">
        <f>IF(ISBLANK(H89),"該当の場合は必須","入力済")</f>
        <v>該当の場合は必須</v>
      </c>
      <c r="H89" s="99"/>
      <c r="I89" s="378" t="s">
        <v>8757</v>
      </c>
      <c r="J89" s="255" t="s">
        <v>8744</v>
      </c>
    </row>
    <row r="90" spans="2:10" ht="33" customHeight="1" thickBot="1" x14ac:dyDescent="0.2">
      <c r="C90" s="326" t="s">
        <v>8530</v>
      </c>
      <c r="D90" s="451" t="s">
        <v>8060</v>
      </c>
      <c r="E90" s="452"/>
      <c r="F90" s="453"/>
      <c r="G90" s="214" t="str">
        <f>IF(ISBLANK(H90),"可能な限り","入力済")</f>
        <v>可能な限り</v>
      </c>
      <c r="H90" s="72"/>
      <c r="I90" s="379" t="s">
        <v>8755</v>
      </c>
      <c r="J90" s="255" t="s">
        <v>9047</v>
      </c>
    </row>
    <row r="91" spans="2:10" ht="33" customHeight="1" thickBot="1" x14ac:dyDescent="0.2">
      <c r="C91" s="326" t="s">
        <v>8531</v>
      </c>
      <c r="D91" s="436" t="s">
        <v>8464</v>
      </c>
      <c r="E91" s="437"/>
      <c r="F91" s="438"/>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48" t="s">
        <v>188</v>
      </c>
      <c r="E94" s="449"/>
      <c r="F94" s="450"/>
      <c r="G94" s="322" t="s">
        <v>8542</v>
      </c>
      <c r="H94" s="323" t="s">
        <v>189</v>
      </c>
      <c r="I94" s="322" t="s">
        <v>8598</v>
      </c>
      <c r="J94" s="193" t="s">
        <v>8602</v>
      </c>
    </row>
    <row r="95" spans="2:10" ht="33" customHeight="1" thickBot="1" x14ac:dyDescent="0.2">
      <c r="C95" s="331" t="s">
        <v>8035</v>
      </c>
      <c r="D95" s="445" t="s">
        <v>8717</v>
      </c>
      <c r="E95" s="446"/>
      <c r="F95" s="447"/>
      <c r="G95" s="199" t="str">
        <f>IF(ISBLANK(H95),"必須","入力済")</f>
        <v>必須</v>
      </c>
      <c r="H95" s="62"/>
      <c r="I95" s="352" t="s">
        <v>8600</v>
      </c>
      <c r="J95" s="246" t="s">
        <v>8997</v>
      </c>
    </row>
    <row r="96" spans="2:10" ht="33" x14ac:dyDescent="0.15">
      <c r="C96" s="194" t="s">
        <v>8036</v>
      </c>
      <c r="D96" s="439" t="s">
        <v>8554</v>
      </c>
      <c r="E96" s="439"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44"/>
      <c r="E97" s="444"/>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44"/>
      <c r="E98" s="439"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31"/>
      <c r="E99" s="431"/>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30" t="s">
        <v>8559</v>
      </c>
      <c r="E100" s="432" t="s">
        <v>8560</v>
      </c>
      <c r="F100" s="433"/>
      <c r="G100" s="205" t="str">
        <f>IF(ISBLANK(H100),"必須","入力済")</f>
        <v>必須</v>
      </c>
      <c r="H100" s="78"/>
      <c r="I100" s="387" t="s">
        <v>8600</v>
      </c>
      <c r="J100" s="267" t="s">
        <v>9045</v>
      </c>
    </row>
    <row r="101" spans="2:10" ht="33" customHeight="1" thickBot="1" x14ac:dyDescent="0.2">
      <c r="C101" s="331" t="s">
        <v>8524</v>
      </c>
      <c r="D101" s="431"/>
      <c r="E101" s="434" t="s">
        <v>8561</v>
      </c>
      <c r="F101" s="435"/>
      <c r="G101" s="219" t="str">
        <f>IF(ISBLANK(H101),"必須","入力済")</f>
        <v>必須</v>
      </c>
      <c r="H101" s="65"/>
      <c r="I101" s="388" t="s">
        <v>8600</v>
      </c>
      <c r="J101" s="254" t="s">
        <v>9046</v>
      </c>
    </row>
    <row r="102" spans="2:10" ht="33" customHeight="1" thickBot="1" x14ac:dyDescent="0.2">
      <c r="C102" s="326" t="s">
        <v>8525</v>
      </c>
      <c r="D102" s="440" t="s">
        <v>8732</v>
      </c>
      <c r="E102" s="441"/>
      <c r="F102" s="442"/>
      <c r="G102" s="220" t="str">
        <f>IF(ISBLANK(H102), "必須",  "入力済")</f>
        <v>必須</v>
      </c>
      <c r="H102" s="67"/>
      <c r="I102" s="389" t="s">
        <v>8755</v>
      </c>
      <c r="J102" s="268" t="s">
        <v>8743</v>
      </c>
    </row>
    <row r="103" spans="2:10" ht="33" customHeight="1" thickBot="1" x14ac:dyDescent="0.2">
      <c r="C103" s="326" t="s">
        <v>8526</v>
      </c>
      <c r="D103" s="436" t="s">
        <v>8462</v>
      </c>
      <c r="E103" s="437"/>
      <c r="F103" s="438"/>
      <c r="G103" s="221" t="str">
        <f>IF(ISBLANK(H103),"可能な限り","入力済")</f>
        <v>可能な限り</v>
      </c>
      <c r="H103" s="79"/>
      <c r="I103" s="391" t="s">
        <v>8755</v>
      </c>
      <c r="J103" s="258" t="s">
        <v>11186</v>
      </c>
    </row>
    <row r="104" spans="2:10" ht="66" customHeight="1" thickBot="1" x14ac:dyDescent="0.2">
      <c r="C104" s="326" t="s">
        <v>8527</v>
      </c>
      <c r="D104" s="436" t="s">
        <v>8589</v>
      </c>
      <c r="E104" s="437"/>
      <c r="F104" s="438"/>
      <c r="G104" s="222" t="str">
        <f>IF(ISBLANK(H104),"必須","入力済")</f>
        <v>必須</v>
      </c>
      <c r="H104" s="71"/>
      <c r="I104" s="392" t="s">
        <v>8600</v>
      </c>
      <c r="J104" s="258" t="s">
        <v>9063</v>
      </c>
    </row>
    <row r="105" spans="2:10" ht="33.75" thickBot="1" x14ac:dyDescent="0.2">
      <c r="C105" s="326" t="s">
        <v>8528</v>
      </c>
      <c r="D105" s="436" t="s">
        <v>8463</v>
      </c>
      <c r="E105" s="437"/>
      <c r="F105" s="438"/>
      <c r="G105" s="215" t="str">
        <f>IF(ISBLANK(H105),"該当の場合は必須","入力済")</f>
        <v>該当の場合は必須</v>
      </c>
      <c r="H105" s="74"/>
      <c r="I105" s="374" t="s">
        <v>8757</v>
      </c>
      <c r="J105" s="258" t="s">
        <v>8744</v>
      </c>
    </row>
    <row r="106" spans="2:10" ht="33" customHeight="1" thickBot="1" x14ac:dyDescent="0.2">
      <c r="C106" s="326" t="s">
        <v>8529</v>
      </c>
      <c r="D106" s="436" t="s">
        <v>8060</v>
      </c>
      <c r="E106" s="437"/>
      <c r="F106" s="438"/>
      <c r="G106" s="221" t="str">
        <f>IF(ISBLANK(H106),"可能な限り","入力済")</f>
        <v>可能な限り</v>
      </c>
      <c r="H106" s="77"/>
      <c r="I106" s="393" t="s">
        <v>8755</v>
      </c>
      <c r="J106" s="258" t="s">
        <v>9048</v>
      </c>
    </row>
    <row r="107" spans="2:10" ht="33" customHeight="1" thickBot="1" x14ac:dyDescent="0.2">
      <c r="C107" s="326" t="s">
        <v>8530</v>
      </c>
      <c r="D107" s="436" t="s">
        <v>8464</v>
      </c>
      <c r="E107" s="437"/>
      <c r="F107" s="438"/>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48" t="s">
        <v>188</v>
      </c>
      <c r="E110" s="449"/>
      <c r="F110" s="450"/>
      <c r="G110" s="322" t="s">
        <v>8542</v>
      </c>
      <c r="H110" s="323" t="s">
        <v>189</v>
      </c>
      <c r="I110" s="322" t="s">
        <v>8598</v>
      </c>
      <c r="J110" s="193" t="s">
        <v>8602</v>
      </c>
    </row>
    <row r="111" spans="2:10" ht="33" customHeight="1" thickBot="1" x14ac:dyDescent="0.2">
      <c r="C111" s="331" t="s">
        <v>8035</v>
      </c>
      <c r="D111" s="434" t="s">
        <v>8718</v>
      </c>
      <c r="E111" s="443"/>
      <c r="F111" s="435"/>
      <c r="G111" s="223" t="str">
        <f>IF(ISBLANK(H111),"必須","入力済")</f>
        <v>必須</v>
      </c>
      <c r="H111" s="65"/>
      <c r="I111" s="385" t="s">
        <v>8600</v>
      </c>
      <c r="J111" s="254" t="s">
        <v>8998</v>
      </c>
    </row>
    <row r="112" spans="2:10" ht="33" x14ac:dyDescent="0.15">
      <c r="C112" s="194" t="s">
        <v>8036</v>
      </c>
      <c r="D112" s="439" t="s">
        <v>8554</v>
      </c>
      <c r="E112" s="439"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44"/>
      <c r="E113" s="444"/>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44"/>
      <c r="E114" s="439"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31"/>
      <c r="E115" s="431"/>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30" t="s">
        <v>8559</v>
      </c>
      <c r="E116" s="432" t="s">
        <v>8560</v>
      </c>
      <c r="F116" s="433"/>
      <c r="G116" s="205" t="str">
        <f>IF(ISBLANK(H116),"必須","入力済")</f>
        <v>必須</v>
      </c>
      <c r="H116" s="78"/>
      <c r="I116" s="387" t="s">
        <v>8600</v>
      </c>
      <c r="J116" s="267" t="s">
        <v>9045</v>
      </c>
    </row>
    <row r="117" spans="2:10" ht="33" customHeight="1" thickBot="1" x14ac:dyDescent="0.2">
      <c r="C117" s="331" t="s">
        <v>8524</v>
      </c>
      <c r="D117" s="431"/>
      <c r="E117" s="434" t="s">
        <v>8561</v>
      </c>
      <c r="F117" s="435"/>
      <c r="G117" s="219" t="str">
        <f>IF(ISBLANK(H117),"必須","入力済")</f>
        <v>必須</v>
      </c>
      <c r="H117" s="65"/>
      <c r="I117" s="388" t="s">
        <v>8600</v>
      </c>
      <c r="J117" s="254" t="s">
        <v>9046</v>
      </c>
    </row>
    <row r="118" spans="2:10" ht="33" customHeight="1" thickBot="1" x14ac:dyDescent="0.2">
      <c r="C118" s="326" t="s">
        <v>8525</v>
      </c>
      <c r="D118" s="436" t="s">
        <v>8732</v>
      </c>
      <c r="E118" s="437"/>
      <c r="F118" s="438"/>
      <c r="G118" s="209" t="str">
        <f>IF(ISBLANK(H118), "必須",  "入力済")</f>
        <v>必須</v>
      </c>
      <c r="H118" s="67"/>
      <c r="I118" s="374" t="s">
        <v>8755</v>
      </c>
      <c r="J118" s="258" t="s">
        <v>8743</v>
      </c>
    </row>
    <row r="119" spans="2:10" ht="33" customHeight="1" thickBot="1" x14ac:dyDescent="0.2">
      <c r="C119" s="326" t="s">
        <v>8526</v>
      </c>
      <c r="D119" s="436" t="s">
        <v>8462</v>
      </c>
      <c r="E119" s="437"/>
      <c r="F119" s="438"/>
      <c r="G119" s="221" t="str">
        <f>IF(ISBLANK(H119),"可能な限り","入力済")</f>
        <v>可能な限り</v>
      </c>
      <c r="H119" s="79"/>
      <c r="I119" s="391" t="s">
        <v>8755</v>
      </c>
      <c r="J119" s="258" t="s">
        <v>11186</v>
      </c>
    </row>
    <row r="120" spans="2:10" ht="66" customHeight="1" thickBot="1" x14ac:dyDescent="0.2">
      <c r="C120" s="326" t="s">
        <v>8527</v>
      </c>
      <c r="D120" s="436" t="s">
        <v>8589</v>
      </c>
      <c r="E120" s="437"/>
      <c r="F120" s="438"/>
      <c r="G120" s="222" t="str">
        <f>IF(ISBLANK(H120),"必須","入力済")</f>
        <v>必須</v>
      </c>
      <c r="H120" s="71"/>
      <c r="I120" s="392" t="s">
        <v>8600</v>
      </c>
      <c r="J120" s="258" t="s">
        <v>9063</v>
      </c>
    </row>
    <row r="121" spans="2:10" ht="33.75" thickBot="1" x14ac:dyDescent="0.2">
      <c r="C121" s="326" t="s">
        <v>8528</v>
      </c>
      <c r="D121" s="436" t="s">
        <v>8463</v>
      </c>
      <c r="E121" s="437"/>
      <c r="F121" s="438"/>
      <c r="G121" s="215" t="str">
        <f>IF(ISBLANK(H121),"該当の場合は必須","入力済")</f>
        <v>該当の場合は必須</v>
      </c>
      <c r="H121" s="74"/>
      <c r="I121" s="374" t="s">
        <v>8757</v>
      </c>
      <c r="J121" s="258" t="s">
        <v>8744</v>
      </c>
    </row>
    <row r="122" spans="2:10" ht="33" customHeight="1" thickBot="1" x14ac:dyDescent="0.2">
      <c r="C122" s="326" t="s">
        <v>8529</v>
      </c>
      <c r="D122" s="436" t="s">
        <v>8060</v>
      </c>
      <c r="E122" s="437"/>
      <c r="F122" s="438"/>
      <c r="G122" s="221" t="str">
        <f>IF(ISBLANK(H122),"可能な限り","入力済")</f>
        <v>可能な限り</v>
      </c>
      <c r="H122" s="77"/>
      <c r="I122" s="393" t="s">
        <v>8755</v>
      </c>
      <c r="J122" s="258" t="s">
        <v>9048</v>
      </c>
    </row>
    <row r="123" spans="2:10" ht="33" customHeight="1" thickBot="1" x14ac:dyDescent="0.2">
      <c r="C123" s="326" t="s">
        <v>8530</v>
      </c>
      <c r="D123" s="436" t="s">
        <v>8464</v>
      </c>
      <c r="E123" s="437"/>
      <c r="F123" s="438"/>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48" t="s">
        <v>188</v>
      </c>
      <c r="E126" s="449"/>
      <c r="F126" s="450"/>
      <c r="G126" s="322" t="s">
        <v>8542</v>
      </c>
      <c r="H126" s="323" t="s">
        <v>189</v>
      </c>
      <c r="I126" s="322" t="s">
        <v>8598</v>
      </c>
      <c r="J126" s="193" t="s">
        <v>8602</v>
      </c>
    </row>
    <row r="127" spans="2:10" ht="33" customHeight="1" thickBot="1" x14ac:dyDescent="0.2">
      <c r="C127" s="331" t="s">
        <v>8035</v>
      </c>
      <c r="D127" s="434" t="s">
        <v>8719</v>
      </c>
      <c r="E127" s="443"/>
      <c r="F127" s="435"/>
      <c r="G127" s="219" t="str">
        <f>IF(ISBLANK(H127),"必須","入力済")</f>
        <v>必須</v>
      </c>
      <c r="H127" s="65"/>
      <c r="I127" s="385" t="s">
        <v>8600</v>
      </c>
      <c r="J127" s="254" t="s">
        <v>8999</v>
      </c>
    </row>
    <row r="128" spans="2:10" ht="33" x14ac:dyDescent="0.15">
      <c r="C128" s="194" t="s">
        <v>8036</v>
      </c>
      <c r="D128" s="439" t="s">
        <v>8554</v>
      </c>
      <c r="E128" s="439"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44"/>
      <c r="E129" s="444"/>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44"/>
      <c r="E130" s="439"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31"/>
      <c r="E131" s="431"/>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30" t="s">
        <v>8559</v>
      </c>
      <c r="E132" s="432" t="s">
        <v>8560</v>
      </c>
      <c r="F132" s="433"/>
      <c r="G132" s="205" t="str">
        <f>IF(ISBLANK(H132),"必須","入力済")</f>
        <v>必須</v>
      </c>
      <c r="H132" s="83"/>
      <c r="I132" s="387" t="s">
        <v>8600</v>
      </c>
      <c r="J132" s="267" t="s">
        <v>9045</v>
      </c>
    </row>
    <row r="133" spans="2:10" ht="33" customHeight="1" thickBot="1" x14ac:dyDescent="0.2">
      <c r="C133" s="331" t="s">
        <v>8524</v>
      </c>
      <c r="D133" s="431"/>
      <c r="E133" s="434" t="s">
        <v>8561</v>
      </c>
      <c r="F133" s="435"/>
      <c r="G133" s="219" t="str">
        <f>IF(ISBLANK(H133),"必須","入力済")</f>
        <v>必須</v>
      </c>
      <c r="H133" s="64"/>
      <c r="I133" s="388" t="s">
        <v>8600</v>
      </c>
      <c r="J133" s="254" t="s">
        <v>9046</v>
      </c>
    </row>
    <row r="134" spans="2:10" ht="33" customHeight="1" thickBot="1" x14ac:dyDescent="0.2">
      <c r="C134" s="326" t="s">
        <v>8525</v>
      </c>
      <c r="D134" s="436" t="s">
        <v>8732</v>
      </c>
      <c r="E134" s="437"/>
      <c r="F134" s="438"/>
      <c r="G134" s="209" t="str">
        <f>IF(ISBLANK(H134), "必須",  "入力済")</f>
        <v>必須</v>
      </c>
      <c r="H134" s="82"/>
      <c r="I134" s="374" t="s">
        <v>8755</v>
      </c>
      <c r="J134" s="258" t="s">
        <v>8743</v>
      </c>
    </row>
    <row r="135" spans="2:10" ht="33" customHeight="1" thickBot="1" x14ac:dyDescent="0.2">
      <c r="C135" s="326" t="s">
        <v>8526</v>
      </c>
      <c r="D135" s="436" t="s">
        <v>8462</v>
      </c>
      <c r="E135" s="437"/>
      <c r="F135" s="438"/>
      <c r="G135" s="221" t="str">
        <f>IF(ISBLANK(H135),"可能な限り","入力済")</f>
        <v>可能な限り</v>
      </c>
      <c r="H135" s="84"/>
      <c r="I135" s="391" t="s">
        <v>8755</v>
      </c>
      <c r="J135" s="258" t="s">
        <v>11186</v>
      </c>
    </row>
    <row r="136" spans="2:10" ht="66" customHeight="1" thickBot="1" x14ac:dyDescent="0.2">
      <c r="C136" s="326" t="s">
        <v>8527</v>
      </c>
      <c r="D136" s="436" t="s">
        <v>8589</v>
      </c>
      <c r="E136" s="437"/>
      <c r="F136" s="438"/>
      <c r="G136" s="222" t="str">
        <f>IF(ISBLANK(H136),"必須","入力済")</f>
        <v>必須</v>
      </c>
      <c r="H136" s="85"/>
      <c r="I136" s="392" t="s">
        <v>8600</v>
      </c>
      <c r="J136" s="258" t="s">
        <v>9063</v>
      </c>
    </row>
    <row r="137" spans="2:10" ht="33.75" thickBot="1" x14ac:dyDescent="0.2">
      <c r="C137" s="326" t="s">
        <v>8528</v>
      </c>
      <c r="D137" s="436" t="s">
        <v>8463</v>
      </c>
      <c r="E137" s="437"/>
      <c r="F137" s="438"/>
      <c r="G137" s="215" t="str">
        <f>IF(ISBLANK(H137),"該当の場合は必須","入力済")</f>
        <v>該当の場合は必須</v>
      </c>
      <c r="H137" s="102"/>
      <c r="I137" s="374" t="s">
        <v>8757</v>
      </c>
      <c r="J137" s="258" t="s">
        <v>8744</v>
      </c>
    </row>
    <row r="138" spans="2:10" ht="33" customHeight="1" thickBot="1" x14ac:dyDescent="0.2">
      <c r="C138" s="326" t="s">
        <v>8529</v>
      </c>
      <c r="D138" s="436" t="s">
        <v>8060</v>
      </c>
      <c r="E138" s="437"/>
      <c r="F138" s="438"/>
      <c r="G138" s="221" t="str">
        <f>IF(ISBLANK(H138),"可能な限り","入力済")</f>
        <v>可能な限り</v>
      </c>
      <c r="H138" s="81"/>
      <c r="I138" s="393" t="s">
        <v>8755</v>
      </c>
      <c r="J138" s="258" t="s">
        <v>9048</v>
      </c>
    </row>
    <row r="139" spans="2:10" ht="33" customHeight="1" thickBot="1" x14ac:dyDescent="0.2">
      <c r="C139" s="326" t="s">
        <v>8530</v>
      </c>
      <c r="D139" s="436" t="s">
        <v>8464</v>
      </c>
      <c r="E139" s="437"/>
      <c r="F139" s="438"/>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48" t="s">
        <v>188</v>
      </c>
      <c r="E142" s="449"/>
      <c r="F142" s="450"/>
      <c r="G142" s="322" t="s">
        <v>8542</v>
      </c>
      <c r="H142" s="323" t="s">
        <v>189</v>
      </c>
      <c r="I142" s="322" t="s">
        <v>8598</v>
      </c>
      <c r="J142" s="193" t="s">
        <v>8602</v>
      </c>
    </row>
    <row r="143" spans="2:10" ht="33" customHeight="1" thickBot="1" x14ac:dyDescent="0.2">
      <c r="C143" s="331" t="s">
        <v>8035</v>
      </c>
      <c r="D143" s="434" t="s">
        <v>8721</v>
      </c>
      <c r="E143" s="443"/>
      <c r="F143" s="435"/>
      <c r="G143" s="219" t="str">
        <f>IF(ISBLANK(H143),"必須","入力済")</f>
        <v>必須</v>
      </c>
      <c r="H143" s="65"/>
      <c r="I143" s="385" t="s">
        <v>8600</v>
      </c>
      <c r="J143" s="254" t="s">
        <v>9000</v>
      </c>
    </row>
    <row r="144" spans="2:10" ht="33" x14ac:dyDescent="0.15">
      <c r="C144" s="194" t="s">
        <v>8036</v>
      </c>
      <c r="D144" s="430" t="s">
        <v>8554</v>
      </c>
      <c r="E144" s="430"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44"/>
      <c r="E145" s="444"/>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44"/>
      <c r="E146" s="439"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31"/>
      <c r="E147" s="431"/>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30" t="s">
        <v>8559</v>
      </c>
      <c r="E148" s="432" t="s">
        <v>8560</v>
      </c>
      <c r="F148" s="433"/>
      <c r="G148" s="205" t="str">
        <f>IF(ISBLANK(H148),"必須","入力済")</f>
        <v>必須</v>
      </c>
      <c r="H148" s="78"/>
      <c r="I148" s="387" t="s">
        <v>8600</v>
      </c>
      <c r="J148" s="267" t="s">
        <v>9045</v>
      </c>
    </row>
    <row r="149" spans="2:10" ht="33" customHeight="1" thickBot="1" x14ac:dyDescent="0.2">
      <c r="C149" s="331" t="s">
        <v>8524</v>
      </c>
      <c r="D149" s="431"/>
      <c r="E149" s="434" t="s">
        <v>8561</v>
      </c>
      <c r="F149" s="435"/>
      <c r="G149" s="219" t="str">
        <f>IF(ISBLANK(H149),"必須","入力済")</f>
        <v>必須</v>
      </c>
      <c r="H149" s="65"/>
      <c r="I149" s="388" t="s">
        <v>8600</v>
      </c>
      <c r="J149" s="254" t="s">
        <v>9046</v>
      </c>
    </row>
    <row r="150" spans="2:10" ht="33" customHeight="1" thickBot="1" x14ac:dyDescent="0.2">
      <c r="C150" s="326" t="s">
        <v>8525</v>
      </c>
      <c r="D150" s="436" t="s">
        <v>8732</v>
      </c>
      <c r="E150" s="437"/>
      <c r="F150" s="438"/>
      <c r="G150" s="209" t="str">
        <f>IF(ISBLANK(H150), "必須",  "入力済")</f>
        <v>必須</v>
      </c>
      <c r="H150" s="67"/>
      <c r="I150" s="374" t="s">
        <v>8755</v>
      </c>
      <c r="J150" s="258" t="s">
        <v>8743</v>
      </c>
    </row>
    <row r="151" spans="2:10" ht="33" customHeight="1" thickBot="1" x14ac:dyDescent="0.2">
      <c r="C151" s="326" t="s">
        <v>8526</v>
      </c>
      <c r="D151" s="436" t="s">
        <v>8462</v>
      </c>
      <c r="E151" s="437"/>
      <c r="F151" s="438"/>
      <c r="G151" s="221" t="str">
        <f>IF(ISBLANK(H151),"可能な限り","入力済")</f>
        <v>可能な限り</v>
      </c>
      <c r="H151" s="79"/>
      <c r="I151" s="391" t="s">
        <v>8755</v>
      </c>
      <c r="J151" s="258" t="s">
        <v>11186</v>
      </c>
    </row>
    <row r="152" spans="2:10" ht="66" customHeight="1" thickBot="1" x14ac:dyDescent="0.2">
      <c r="C152" s="326" t="s">
        <v>8527</v>
      </c>
      <c r="D152" s="436" t="s">
        <v>8589</v>
      </c>
      <c r="E152" s="437"/>
      <c r="F152" s="438"/>
      <c r="G152" s="222" t="str">
        <f>IF(ISBLANK(H152),"必須","入力済")</f>
        <v>必須</v>
      </c>
      <c r="H152" s="71"/>
      <c r="I152" s="392" t="s">
        <v>8600</v>
      </c>
      <c r="J152" s="258" t="s">
        <v>9063</v>
      </c>
    </row>
    <row r="153" spans="2:10" ht="33.75" thickBot="1" x14ac:dyDescent="0.2">
      <c r="C153" s="326" t="s">
        <v>8528</v>
      </c>
      <c r="D153" s="436" t="s">
        <v>8463</v>
      </c>
      <c r="E153" s="437"/>
      <c r="F153" s="438"/>
      <c r="G153" s="215" t="str">
        <f>IF(ISBLANK(H153),"該当の場合は必須","入力済")</f>
        <v>該当の場合は必須</v>
      </c>
      <c r="H153" s="74"/>
      <c r="I153" s="374" t="s">
        <v>8757</v>
      </c>
      <c r="J153" s="258" t="s">
        <v>8744</v>
      </c>
    </row>
    <row r="154" spans="2:10" ht="33" customHeight="1" thickBot="1" x14ac:dyDescent="0.2">
      <c r="C154" s="326" t="s">
        <v>8529</v>
      </c>
      <c r="D154" s="436" t="s">
        <v>8060</v>
      </c>
      <c r="E154" s="437"/>
      <c r="F154" s="438"/>
      <c r="G154" s="221" t="str">
        <f>IF(ISBLANK(H154),"可能な限り","入力済")</f>
        <v>可能な限り</v>
      </c>
      <c r="H154" s="81"/>
      <c r="I154" s="393" t="s">
        <v>8755</v>
      </c>
      <c r="J154" s="258" t="s">
        <v>9048</v>
      </c>
    </row>
    <row r="155" spans="2:10" ht="33" customHeight="1" thickBot="1" x14ac:dyDescent="0.2">
      <c r="C155" s="326" t="s">
        <v>8530</v>
      </c>
      <c r="D155" s="436" t="s">
        <v>8464</v>
      </c>
      <c r="E155" s="437"/>
      <c r="F155" s="438"/>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48" t="s">
        <v>188</v>
      </c>
      <c r="E158" s="449"/>
      <c r="F158" s="450"/>
      <c r="G158" s="322" t="s">
        <v>8542</v>
      </c>
      <c r="H158" s="323" t="s">
        <v>189</v>
      </c>
      <c r="I158" s="322" t="s">
        <v>8598</v>
      </c>
      <c r="J158" s="193" t="s">
        <v>8602</v>
      </c>
    </row>
    <row r="159" spans="2:10" ht="33" customHeight="1" thickBot="1" x14ac:dyDescent="0.2">
      <c r="C159" s="326" t="s">
        <v>8035</v>
      </c>
      <c r="D159" s="451" t="s">
        <v>8562</v>
      </c>
      <c r="E159" s="452"/>
      <c r="F159" s="453"/>
      <c r="G159" s="206" t="str">
        <f>IF(ISBLANK(H159),"必須","入力済")</f>
        <v>必須</v>
      </c>
      <c r="H159" s="92"/>
      <c r="I159" s="376" t="s">
        <v>8755</v>
      </c>
      <c r="J159" s="255" t="s">
        <v>11187</v>
      </c>
    </row>
    <row r="160" spans="2:10" ht="33" customHeight="1" thickBot="1" x14ac:dyDescent="0.2">
      <c r="C160" s="326" t="s">
        <v>8036</v>
      </c>
      <c r="D160" s="451" t="s">
        <v>8563</v>
      </c>
      <c r="E160" s="452"/>
      <c r="F160" s="453"/>
      <c r="G160" s="206" t="str">
        <f>IF(ISBLANK(H160),"必須","入力済")</f>
        <v>必須</v>
      </c>
      <c r="H160" s="93"/>
      <c r="I160" s="379" t="s">
        <v>8755</v>
      </c>
      <c r="J160" s="255" t="s">
        <v>8746</v>
      </c>
    </row>
    <row r="161" spans="2:10" ht="33" customHeight="1" thickBot="1" x14ac:dyDescent="0.2">
      <c r="C161" s="326" t="s">
        <v>8037</v>
      </c>
      <c r="D161" s="451" t="s">
        <v>8564</v>
      </c>
      <c r="E161" s="452"/>
      <c r="F161" s="453"/>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36" t="s">
        <v>8565</v>
      </c>
      <c r="E162" s="437"/>
      <c r="F162" s="438"/>
      <c r="G162" s="215" t="str">
        <f>IF(ISBLANK(H162),"必須","入力済")</f>
        <v>必須</v>
      </c>
      <c r="H162" s="77"/>
      <c r="I162" s="374" t="s">
        <v>9008</v>
      </c>
      <c r="J162" s="258" t="s">
        <v>8747</v>
      </c>
    </row>
    <row r="163" spans="2:10" ht="19.5" thickBot="1" x14ac:dyDescent="0.2"/>
    <row r="164" spans="2:10" ht="63" customHeight="1" thickBot="1" x14ac:dyDescent="0.2">
      <c r="C164" s="326" t="s">
        <v>8039</v>
      </c>
      <c r="D164" s="451" t="s">
        <v>8588</v>
      </c>
      <c r="E164" s="452"/>
      <c r="F164" s="453"/>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4" t="s">
        <v>188</v>
      </c>
      <c r="E167" s="455"/>
      <c r="F167" s="456"/>
      <c r="G167" s="29" t="s">
        <v>8542</v>
      </c>
      <c r="H167" s="398" t="s">
        <v>189</v>
      </c>
      <c r="I167" s="29" t="s">
        <v>8598</v>
      </c>
      <c r="J167" s="399" t="s">
        <v>8602</v>
      </c>
    </row>
    <row r="168" spans="2:10" ht="33" customHeight="1" thickBot="1" x14ac:dyDescent="0.2">
      <c r="C168" s="331" t="s">
        <v>8035</v>
      </c>
      <c r="D168" s="445" t="s">
        <v>8566</v>
      </c>
      <c r="E168" s="446"/>
      <c r="F168" s="447"/>
      <c r="G168" s="199" t="str">
        <f>IF(ISBLANK(H168),"必須","入力済")</f>
        <v>必須</v>
      </c>
      <c r="H168" s="62"/>
      <c r="I168" s="352" t="s">
        <v>8600</v>
      </c>
      <c r="J168" s="246" t="s">
        <v>8614</v>
      </c>
    </row>
    <row r="169" spans="2:10" ht="33" customHeight="1" thickBot="1" x14ac:dyDescent="0.2">
      <c r="C169" s="326" t="s">
        <v>8036</v>
      </c>
      <c r="D169" s="515" t="s">
        <v>8567</v>
      </c>
      <c r="E169" s="516"/>
      <c r="F169" s="517"/>
      <c r="G169" s="209" t="str">
        <f>IF(ISBLANK(H169),"必須","入力済")</f>
        <v>必須</v>
      </c>
      <c r="H169" s="71"/>
      <c r="I169" s="390" t="s">
        <v>8600</v>
      </c>
      <c r="J169" s="258" t="s">
        <v>8615</v>
      </c>
    </row>
    <row r="170" spans="2:10" ht="314.25" thickBot="1" x14ac:dyDescent="0.2">
      <c r="C170" s="326" t="s">
        <v>8037</v>
      </c>
      <c r="D170" s="508" t="s">
        <v>8597</v>
      </c>
      <c r="E170" s="452"/>
      <c r="F170" s="453"/>
      <c r="G170" s="211" t="str">
        <f>IF(ISBLANK(H170), "必須", "入力済" &amp; CHAR(10) &amp; "（" &amp; LEN(SUBSTITUTE(H170, CHAR(10), "")) &amp; "文字）")</f>
        <v>必須</v>
      </c>
      <c r="H170" s="73"/>
      <c r="I170" s="400" t="s">
        <v>8757</v>
      </c>
      <c r="J170" s="272" t="s">
        <v>9009</v>
      </c>
    </row>
    <row r="171" spans="2:10" ht="66.75" thickBot="1" x14ac:dyDescent="0.2">
      <c r="C171" s="326" t="s">
        <v>8038</v>
      </c>
      <c r="D171" s="451" t="s">
        <v>8494</v>
      </c>
      <c r="E171" s="452"/>
      <c r="F171" s="453"/>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51" t="s">
        <v>8496</v>
      </c>
      <c r="E172" s="452"/>
      <c r="F172" s="453"/>
      <c r="G172" s="212" t="str">
        <f>IF(ISBLANK(H172),"必須","入力済")</f>
        <v>必須</v>
      </c>
      <c r="H172" s="70"/>
      <c r="I172" s="375" t="s">
        <v>8600</v>
      </c>
      <c r="J172" s="274" t="s">
        <v>8616</v>
      </c>
    </row>
    <row r="173" spans="2:10" ht="49.5" customHeight="1" thickBot="1" x14ac:dyDescent="0.2">
      <c r="C173" s="326" t="s">
        <v>8523</v>
      </c>
      <c r="D173" s="508" t="s">
        <v>8720</v>
      </c>
      <c r="E173" s="452"/>
      <c r="F173" s="453"/>
      <c r="G173" s="214" t="str">
        <f>IF(ISBLANK(H173),"必須","入力済")</f>
        <v>必須</v>
      </c>
      <c r="H173" s="69"/>
      <c r="I173" s="376" t="s">
        <v>8755</v>
      </c>
      <c r="J173" s="255" t="s">
        <v>8749</v>
      </c>
    </row>
    <row r="174" spans="2:10" ht="33" customHeight="1" thickBot="1" x14ac:dyDescent="0.2">
      <c r="C174" s="326" t="s">
        <v>8524</v>
      </c>
      <c r="D174" s="509" t="s">
        <v>8497</v>
      </c>
      <c r="E174" s="510"/>
      <c r="F174" s="511"/>
      <c r="G174" s="225" t="str">
        <f>IF(ISBLANK(H174),"該当の場合は必須","入力済")</f>
        <v>該当の場合は必須</v>
      </c>
      <c r="H174" s="79"/>
      <c r="I174" s="391" t="s">
        <v>8947</v>
      </c>
      <c r="J174" s="258" t="s">
        <v>8750</v>
      </c>
    </row>
    <row r="175" spans="2:10" ht="33" customHeight="1" thickBot="1" x14ac:dyDescent="0.2">
      <c r="C175" s="326"/>
      <c r="D175" s="512" t="s">
        <v>8623</v>
      </c>
      <c r="E175" s="513"/>
      <c r="F175" s="513"/>
      <c r="G175" s="513"/>
      <c r="H175" s="513"/>
      <c r="I175" s="513"/>
      <c r="J175" s="514"/>
    </row>
    <row r="176" spans="2:10" ht="33" customHeight="1" thickBot="1" x14ac:dyDescent="0.2">
      <c r="C176" s="326" t="s">
        <v>8525</v>
      </c>
      <c r="D176" s="451" t="s">
        <v>8660</v>
      </c>
      <c r="E176" s="452"/>
      <c r="F176" s="453"/>
      <c r="G176" s="212" t="str">
        <f>IF(ISBLANK(H176),"必須","入力済")</f>
        <v>必須</v>
      </c>
      <c r="H176" s="70"/>
      <c r="I176" s="375" t="s">
        <v>8600</v>
      </c>
      <c r="J176" s="274" t="s">
        <v>8659</v>
      </c>
    </row>
    <row r="177" spans="2:10" ht="33" customHeight="1" thickBot="1" x14ac:dyDescent="0.2">
      <c r="C177" s="326" t="s">
        <v>8526</v>
      </c>
      <c r="D177" s="436" t="s">
        <v>8498</v>
      </c>
      <c r="E177" s="437"/>
      <c r="F177" s="438"/>
      <c r="G177" s="221" t="str">
        <f>IF(ISBLANK(H177),"該当する場合","入力済")</f>
        <v>該当する場合</v>
      </c>
      <c r="H177" s="71"/>
      <c r="I177" s="390" t="s">
        <v>8600</v>
      </c>
      <c r="J177" s="275" t="s">
        <v>8617</v>
      </c>
    </row>
    <row r="178" spans="2:10" ht="33" customHeight="1" thickBot="1" x14ac:dyDescent="0.2">
      <c r="C178" s="326" t="s">
        <v>8527</v>
      </c>
      <c r="D178" s="436" t="s">
        <v>8499</v>
      </c>
      <c r="E178" s="437"/>
      <c r="F178" s="438"/>
      <c r="G178" s="221" t="str">
        <f t="shared" ref="G178:G180" si="7">IF(ISBLANK(H178),"該当する場合","入力済")</f>
        <v>該当する場合</v>
      </c>
      <c r="H178" s="71"/>
      <c r="I178" s="390" t="s">
        <v>8600</v>
      </c>
      <c r="J178" s="275" t="s">
        <v>8618</v>
      </c>
    </row>
    <row r="179" spans="2:10" ht="33" customHeight="1" thickBot="1" x14ac:dyDescent="0.2">
      <c r="C179" s="326" t="s">
        <v>8528</v>
      </c>
      <c r="D179" s="436" t="s">
        <v>8500</v>
      </c>
      <c r="E179" s="437"/>
      <c r="F179" s="438"/>
      <c r="G179" s="221" t="str">
        <f t="shared" si="7"/>
        <v>該当する場合</v>
      </c>
      <c r="H179" s="71"/>
      <c r="I179" s="390" t="s">
        <v>8600</v>
      </c>
      <c r="J179" s="275" t="s">
        <v>8619</v>
      </c>
    </row>
    <row r="180" spans="2:10" ht="33" customHeight="1" thickBot="1" x14ac:dyDescent="0.2">
      <c r="C180" s="326" t="s">
        <v>8529</v>
      </c>
      <c r="D180" s="436" t="s">
        <v>1</v>
      </c>
      <c r="E180" s="437"/>
      <c r="F180" s="438"/>
      <c r="G180" s="221" t="str">
        <f t="shared" si="7"/>
        <v>該当する場合</v>
      </c>
      <c r="H180" s="71"/>
      <c r="I180" s="390" t="s">
        <v>8600</v>
      </c>
      <c r="J180" s="275" t="s">
        <v>8620</v>
      </c>
    </row>
    <row r="181" spans="2:10" ht="33.75" thickBot="1" x14ac:dyDescent="0.2">
      <c r="C181" s="326" t="s">
        <v>8530</v>
      </c>
      <c r="D181" s="515" t="s">
        <v>8734</v>
      </c>
      <c r="E181" s="516"/>
      <c r="F181" s="517"/>
      <c r="G181" s="221" t="str">
        <f>IF(ISBLANK(H181),"必須","入力済")</f>
        <v>必須</v>
      </c>
      <c r="H181" s="74"/>
      <c r="I181" s="374" t="s">
        <v>8757</v>
      </c>
      <c r="J181" s="258" t="s">
        <v>8751</v>
      </c>
    </row>
    <row r="182" spans="2:10" ht="33.75" thickBot="1" x14ac:dyDescent="0.2">
      <c r="C182" s="326" t="s">
        <v>8531</v>
      </c>
      <c r="D182" s="436" t="s">
        <v>8735</v>
      </c>
      <c r="E182" s="437"/>
      <c r="F182" s="438"/>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4" t="s">
        <v>188</v>
      </c>
      <c r="E185" s="455"/>
      <c r="F185" s="456"/>
      <c r="G185" s="29" t="s">
        <v>8542</v>
      </c>
      <c r="H185" s="398" t="s">
        <v>189</v>
      </c>
      <c r="I185" s="29" t="s">
        <v>8598</v>
      </c>
      <c r="J185" s="399" t="s">
        <v>8602</v>
      </c>
    </row>
    <row r="186" spans="2:10" ht="33" customHeight="1" thickBot="1" x14ac:dyDescent="0.2">
      <c r="C186" s="331" t="s">
        <v>8035</v>
      </c>
      <c r="D186" s="445" t="s">
        <v>8502</v>
      </c>
      <c r="E186" s="446"/>
      <c r="F186" s="447"/>
      <c r="G186" s="226" t="str">
        <f>IF(ISBLANK(H186),"必須","入力済")</f>
        <v>必須</v>
      </c>
      <c r="H186" s="62"/>
      <c r="I186" s="352" t="s">
        <v>8600</v>
      </c>
      <c r="J186" s="276" t="s">
        <v>8621</v>
      </c>
    </row>
    <row r="187" spans="2:10" ht="83.25" thickBot="1" x14ac:dyDescent="0.2">
      <c r="C187" s="326" t="s">
        <v>8036</v>
      </c>
      <c r="D187" s="515" t="s">
        <v>8568</v>
      </c>
      <c r="E187" s="516"/>
      <c r="F187" s="517"/>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36" t="s">
        <v>8569</v>
      </c>
      <c r="E188" s="437"/>
      <c r="F188" s="438"/>
      <c r="G188" s="215" t="str">
        <f>IF(ISBLANK(H188),"必須","入力済")</f>
        <v>必須</v>
      </c>
      <c r="H188" s="71"/>
      <c r="I188" s="390" t="s">
        <v>8600</v>
      </c>
      <c r="J188" s="258" t="s">
        <v>8657</v>
      </c>
    </row>
    <row r="189" spans="2:10" ht="33.75" thickBot="1" x14ac:dyDescent="0.2">
      <c r="C189" s="326" t="s">
        <v>8038</v>
      </c>
      <c r="D189" s="436" t="s">
        <v>8570</v>
      </c>
      <c r="E189" s="437"/>
      <c r="F189" s="438"/>
      <c r="G189" s="215" t="str">
        <f>IF(ISBLANK(H189),"必須","入力済")</f>
        <v>必須</v>
      </c>
      <c r="H189" s="74"/>
      <c r="I189" s="402" t="s">
        <v>8757</v>
      </c>
      <c r="J189" s="258" t="s">
        <v>8753</v>
      </c>
    </row>
    <row r="190" spans="2:10" ht="33" customHeight="1" x14ac:dyDescent="0.15">
      <c r="C190" s="328" t="s">
        <v>8039</v>
      </c>
      <c r="D190" s="518" t="s">
        <v>8571</v>
      </c>
      <c r="E190" s="521" t="s">
        <v>8661</v>
      </c>
      <c r="F190" s="522"/>
      <c r="G190" s="227" t="str">
        <f>IF(ISBLANK(H190),"必須","入力済")</f>
        <v>必須</v>
      </c>
      <c r="H190" s="78"/>
      <c r="I190" s="349" t="s">
        <v>8600</v>
      </c>
      <c r="J190" s="278" t="s">
        <v>9036</v>
      </c>
    </row>
    <row r="191" spans="2:10" ht="33" customHeight="1" x14ac:dyDescent="0.15">
      <c r="C191" s="194" t="s">
        <v>8523</v>
      </c>
      <c r="D191" s="519"/>
      <c r="E191" s="457" t="s">
        <v>8046</v>
      </c>
      <c r="F191" s="458"/>
      <c r="G191" s="217" t="str">
        <f t="shared" ref="G191:G194" si="8">IF(ISBLANK(H191),"該当する場合","入力済")</f>
        <v>該当する場合</v>
      </c>
      <c r="H191" s="60"/>
      <c r="I191" s="319" t="s">
        <v>8600</v>
      </c>
      <c r="J191" s="279" t="s">
        <v>8664</v>
      </c>
    </row>
    <row r="192" spans="2:10" ht="33" customHeight="1" x14ac:dyDescent="0.15">
      <c r="C192" s="194" t="s">
        <v>8524</v>
      </c>
      <c r="D192" s="519"/>
      <c r="E192" s="457" t="s">
        <v>9005</v>
      </c>
      <c r="F192" s="458"/>
      <c r="G192" s="217" t="str">
        <f t="shared" si="8"/>
        <v>該当する場合</v>
      </c>
      <c r="H192" s="60"/>
      <c r="I192" s="319" t="s">
        <v>8600</v>
      </c>
      <c r="J192" s="279" t="s">
        <v>8665</v>
      </c>
    </row>
    <row r="193" spans="2:10" ht="33" customHeight="1" x14ac:dyDescent="0.15">
      <c r="C193" s="194" t="s">
        <v>8525</v>
      </c>
      <c r="D193" s="519"/>
      <c r="E193" s="457" t="s">
        <v>8504</v>
      </c>
      <c r="F193" s="458"/>
      <c r="G193" s="217" t="str">
        <f t="shared" si="8"/>
        <v>該当する場合</v>
      </c>
      <c r="H193" s="60"/>
      <c r="I193" s="319" t="s">
        <v>8600</v>
      </c>
      <c r="J193" s="279" t="s">
        <v>8666</v>
      </c>
    </row>
    <row r="194" spans="2:10" ht="33" customHeight="1" x14ac:dyDescent="0.15">
      <c r="C194" s="194" t="s">
        <v>8526</v>
      </c>
      <c r="D194" s="519"/>
      <c r="E194" s="457" t="s">
        <v>1</v>
      </c>
      <c r="F194" s="458"/>
      <c r="G194" s="217" t="str">
        <f t="shared" si="8"/>
        <v>該当する場合</v>
      </c>
      <c r="H194" s="60"/>
      <c r="I194" s="319" t="s">
        <v>8600</v>
      </c>
      <c r="J194" s="279" t="s">
        <v>8667</v>
      </c>
    </row>
    <row r="195" spans="2:10" ht="33" x14ac:dyDescent="0.15">
      <c r="C195" s="194" t="s">
        <v>8527</v>
      </c>
      <c r="D195" s="519"/>
      <c r="E195" s="487" t="s">
        <v>8722</v>
      </c>
      <c r="F195" s="488"/>
      <c r="G195" s="198" t="str">
        <f>IF(ISBLANK(H195),"必須","入力済")</f>
        <v>必須</v>
      </c>
      <c r="H195" s="103"/>
      <c r="I195" s="403" t="s">
        <v>8757</v>
      </c>
      <c r="J195" s="245" t="s">
        <v>8754</v>
      </c>
    </row>
    <row r="196" spans="2:10" ht="33" customHeight="1" thickBot="1" x14ac:dyDescent="0.2">
      <c r="C196" s="331" t="s">
        <v>8528</v>
      </c>
      <c r="D196" s="520"/>
      <c r="E196" s="434" t="s">
        <v>8572</v>
      </c>
      <c r="F196" s="435"/>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48" t="s">
        <v>188</v>
      </c>
      <c r="E199" s="449"/>
      <c r="F199" s="450"/>
      <c r="G199" s="322" t="s">
        <v>8542</v>
      </c>
      <c r="H199" s="323" t="s">
        <v>189</v>
      </c>
      <c r="I199" s="322" t="s">
        <v>8598</v>
      </c>
      <c r="J199" s="193" t="s">
        <v>8602</v>
      </c>
    </row>
    <row r="200" spans="2:10" ht="264.75" thickBot="1" x14ac:dyDescent="0.2">
      <c r="C200" s="326" t="s">
        <v>8035</v>
      </c>
      <c r="D200" s="466" t="s">
        <v>8506</v>
      </c>
      <c r="E200" s="467"/>
      <c r="F200" s="468"/>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zoomScaleNormal="100" zoomScaleSheetLayoutView="70" workbookViewId="0">
      <selection activeCell="AJ4" sqref="AJ4:AS4"/>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小牧市長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11085</v>
      </c>
      <c r="R26" s="661"/>
      <c r="S26" s="412"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6"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4" t="s">
        <v>8642</v>
      </c>
      <c r="E16" s="455"/>
      <c r="F16" s="456"/>
      <c r="G16" s="29" t="s">
        <v>8542</v>
      </c>
      <c r="H16" s="29" t="s">
        <v>8643</v>
      </c>
      <c r="I16" s="29" t="s">
        <v>8644</v>
      </c>
      <c r="J16" s="193" t="s">
        <v>8602</v>
      </c>
      <c r="L16" s="230"/>
    </row>
    <row r="17" spans="2:12" s="195" customFormat="1" ht="49.5" x14ac:dyDescent="0.15">
      <c r="C17" s="194" t="s">
        <v>8035</v>
      </c>
      <c r="D17" s="538" t="s">
        <v>8540</v>
      </c>
      <c r="E17" s="910" t="s">
        <v>8968</v>
      </c>
      <c r="F17" s="911"/>
      <c r="G17" s="239" t="str">
        <f>IF(ISBLANK(H17),"必須","入力済")</f>
        <v>入力済</v>
      </c>
      <c r="H17" s="58" t="s">
        <v>11193</v>
      </c>
      <c r="I17" s="234" t="s">
        <v>8757</v>
      </c>
      <c r="J17" s="280" t="s">
        <v>9011</v>
      </c>
      <c r="L17" s="230"/>
    </row>
    <row r="18" spans="2:12" s="195" customFormat="1" ht="33" x14ac:dyDescent="0.15">
      <c r="C18" s="194" t="s">
        <v>8036</v>
      </c>
      <c r="D18" s="538"/>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4" t="s">
        <v>8642</v>
      </c>
      <c r="E22" s="455"/>
      <c r="F22" s="456"/>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4" t="s">
        <v>8651</v>
      </c>
      <c r="E34" s="455"/>
      <c r="F34" s="456"/>
      <c r="G34" s="454" t="s">
        <v>8654</v>
      </c>
      <c r="H34" s="455"/>
      <c r="I34" s="456"/>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4" t="s">
        <v>8653</v>
      </c>
      <c r="D42" s="455"/>
      <c r="E42" s="455"/>
      <c r="F42" s="456"/>
      <c r="G42" s="454" t="s">
        <v>8893</v>
      </c>
      <c r="H42" s="455"/>
      <c r="I42" s="456"/>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4" t="s">
        <v>8642</v>
      </c>
      <c r="E48" s="455"/>
      <c r="F48" s="456"/>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11192</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成瀬　愛子</cp:lastModifiedBy>
  <cp:lastPrinted>2026-03-23T11:13:27Z</cp:lastPrinted>
  <dcterms:created xsi:type="dcterms:W3CDTF">2005-07-01T05:21:10Z</dcterms:created>
  <dcterms:modified xsi:type="dcterms:W3CDTF">2026-03-24T05:40:38Z</dcterms:modified>
</cp:coreProperties>
</file>