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komaki-city\share\K-介護保険課\課内専用\008給付指導係\005 地域密着関係\001_各種様式\様式\R6.4～\HP用）地域密着）様式\"/>
    </mc:Choice>
  </mc:AlternateContent>
  <xr:revisionPtr revIDLastSave="0" documentId="13_ncr:1_{7CB5DBC9-CBE3-4CCC-B4DD-53C166B88E04}" xr6:coauthVersionLast="47" xr6:coauthVersionMax="47" xr10:uidLastSave="{00000000-0000-0000-0000-000000000000}"/>
  <bookViews>
    <workbookView xWindow="-110" yWindow="-110" windowWidth="19420" windowHeight="10560" tabRatio="874" xr2:uid="{00000000-000D-0000-FFFF-FFFF00000000}"/>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<sst xmlns="http://schemas.openxmlformats.org/spreadsheetml/2006/main" count="1348" uniqueCount="205">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</sst>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8"/>
  <sheetViews>
    <sheetView showGridLines="0" tabSelected="1" view="pageBreakPreview" zoomScaleNormal="55" zoomScaleSheetLayoutView="100" workbookViewId="0"/>
  </sheetViews>
  <sheetFormatPr defaultColWidth="4.5" defaultRowHeight="14" x14ac:dyDescent="0.55000000000000004"/>
  <cols>
    <col min="1" max="1" width="0.9140625" style="1" customWidth="1"/>
    <col min="2" max="2" width="5.6640625" style="1" customWidth="1"/>
    <col min="3" max="4" width="8.08203125" style="1" customWidth="1"/>
    <col min="5" max="8" width="3.1640625" style="1" hidden="1" customWidth="1"/>
    <col min="9" max="10" width="3.1640625" style="1" customWidth="1"/>
    <col min="11" max="62" width="5.6640625" style="1" customWidth="1"/>
    <col min="63" max="63" width="1.08203125" style="1" customWidth="1"/>
    <col min="64" max="16384" width="4.5" style="1"/>
  </cols>
  <sheetData>
    <row r="1" spans="2:67" s="6" customFormat="1" ht="20.25" customHeight="1" x14ac:dyDescent="0.55000000000000004">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55000000000000004">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55000000000000004">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55000000000000004">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133</v>
      </c>
      <c r="BE4" s="305" t="s">
        <v>132</v>
      </c>
      <c r="BF4" s="306"/>
      <c r="BG4" s="306"/>
      <c r="BH4" s="307"/>
      <c r="BI4" s="9"/>
    </row>
    <row r="5" spans="2:67" s="8" customFormat="1" ht="9" customHeight="1" x14ac:dyDescent="0.55000000000000004">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55000000000000004">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550000000000000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550000000000000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6">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5" customHeight="1" x14ac:dyDescent="0.55000000000000004">
      <c r="B10" s="286" t="s">
        <v>20</v>
      </c>
      <c r="C10" s="277" t="s">
        <v>142</v>
      </c>
      <c r="D10" s="188"/>
      <c r="E10" s="121"/>
      <c r="F10" s="122"/>
      <c r="G10" s="121"/>
      <c r="H10" s="122"/>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55000000000000004">
      <c r="B11" s="287"/>
      <c r="C11" s="279"/>
      <c r="D11" s="191"/>
      <c r="E11" s="123"/>
      <c r="F11" s="124"/>
      <c r="G11" s="123"/>
      <c r="H11" s="124"/>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55000000000000004">
      <c r="B12" s="287"/>
      <c r="C12" s="279"/>
      <c r="D12" s="191"/>
      <c r="E12" s="123"/>
      <c r="F12" s="124"/>
      <c r="G12" s="123"/>
      <c r="H12" s="124"/>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55000000000000004">
      <c r="B13" s="287"/>
      <c r="C13" s="279"/>
      <c r="D13" s="191"/>
      <c r="E13" s="123"/>
      <c r="F13" s="124"/>
      <c r="G13" s="123"/>
      <c r="H13" s="124"/>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6">
      <c r="B14" s="288"/>
      <c r="C14" s="281"/>
      <c r="D14" s="194"/>
      <c r="E14" s="125"/>
      <c r="F14" s="126"/>
      <c r="G14" s="125"/>
      <c r="H14" s="126"/>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55000000000000004">
      <c r="B15" s="183">
        <f>B13+1</f>
        <v>1</v>
      </c>
      <c r="C15" s="308" t="s">
        <v>70</v>
      </c>
      <c r="D15" s="264"/>
      <c r="E15" s="137"/>
      <c r="F15" s="138"/>
      <c r="G15" s="137"/>
      <c r="H15" s="138"/>
      <c r="I15" s="260" t="s">
        <v>186</v>
      </c>
      <c r="J15" s="261"/>
      <c r="K15" s="262" t="s">
        <v>89</v>
      </c>
      <c r="L15" s="263"/>
      <c r="M15" s="263"/>
      <c r="N15" s="264"/>
      <c r="O15" s="195" t="s">
        <v>87</v>
      </c>
      <c r="P15" s="196"/>
      <c r="Q15" s="196"/>
      <c r="R15" s="196"/>
      <c r="S15" s="197"/>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56"/>
      <c r="BC15" s="257"/>
      <c r="BD15" s="258"/>
      <c r="BE15" s="259"/>
      <c r="BF15" s="253" t="s">
        <v>189</v>
      </c>
      <c r="BG15" s="254"/>
      <c r="BH15" s="254"/>
      <c r="BI15" s="254"/>
      <c r="BJ15" s="255"/>
    </row>
    <row r="16" spans="2:67" ht="20.25" customHeight="1" x14ac:dyDescent="0.55000000000000004">
      <c r="B16" s="184"/>
      <c r="C16" s="225"/>
      <c r="D16" s="223"/>
      <c r="E16" s="139"/>
      <c r="F16" s="140" t="str">
        <f>C15</f>
        <v>管理者</v>
      </c>
      <c r="G16" s="139"/>
      <c r="H16" s="140" t="str">
        <f>I15</f>
        <v>B</v>
      </c>
      <c r="I16" s="216"/>
      <c r="J16" s="217"/>
      <c r="K16" s="221"/>
      <c r="L16" s="222"/>
      <c r="M16" s="222"/>
      <c r="N16" s="223"/>
      <c r="O16" s="198"/>
      <c r="P16" s="199"/>
      <c r="Q16" s="199"/>
      <c r="R16" s="199"/>
      <c r="S16" s="200"/>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07">
        <f>IF($BE$3="４週",SUM(W16:AX16),IF($BE$3="暦月",SUM(W16:BA16),""))</f>
        <v>80</v>
      </c>
      <c r="BC16" s="208"/>
      <c r="BD16" s="209">
        <f>IF($BE$3="４週",BB16/4,IF($BE$3="暦月",(BB16/($BE$8/7)),""))</f>
        <v>20</v>
      </c>
      <c r="BE16" s="208"/>
      <c r="BF16" s="204"/>
      <c r="BG16" s="205"/>
      <c r="BH16" s="205"/>
      <c r="BI16" s="205"/>
      <c r="BJ16" s="206"/>
    </row>
    <row r="17" spans="2:62" ht="20.25" customHeight="1" x14ac:dyDescent="0.55000000000000004">
      <c r="B17" s="183">
        <f>B15+1</f>
        <v>2</v>
      </c>
      <c r="C17" s="224" t="s">
        <v>144</v>
      </c>
      <c r="D17" s="220"/>
      <c r="E17" s="141"/>
      <c r="F17" s="142"/>
      <c r="G17" s="141"/>
      <c r="H17" s="142"/>
      <c r="I17" s="214" t="s">
        <v>88</v>
      </c>
      <c r="J17" s="215"/>
      <c r="K17" s="218" t="s">
        <v>101</v>
      </c>
      <c r="L17" s="219"/>
      <c r="M17" s="219"/>
      <c r="N17" s="220"/>
      <c r="O17" s="198" t="s">
        <v>102</v>
      </c>
      <c r="P17" s="199"/>
      <c r="Q17" s="199"/>
      <c r="R17" s="199"/>
      <c r="S17" s="200"/>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10"/>
      <c r="BC17" s="211"/>
      <c r="BD17" s="212"/>
      <c r="BE17" s="213"/>
      <c r="BF17" s="201"/>
      <c r="BG17" s="202"/>
      <c r="BH17" s="202"/>
      <c r="BI17" s="202"/>
      <c r="BJ17" s="203"/>
    </row>
    <row r="18" spans="2:62" ht="20.25" customHeight="1" x14ac:dyDescent="0.55000000000000004">
      <c r="B18" s="184"/>
      <c r="C18" s="225"/>
      <c r="D18" s="223"/>
      <c r="E18" s="139"/>
      <c r="F18" s="140" t="str">
        <f>C17</f>
        <v>オペレーター</v>
      </c>
      <c r="G18" s="139"/>
      <c r="H18" s="140" t="str">
        <f>I17</f>
        <v>A</v>
      </c>
      <c r="I18" s="216"/>
      <c r="J18" s="217"/>
      <c r="K18" s="221"/>
      <c r="L18" s="222"/>
      <c r="M18" s="222"/>
      <c r="N18" s="223"/>
      <c r="O18" s="198"/>
      <c r="P18" s="199"/>
      <c r="Q18" s="199"/>
      <c r="R18" s="199"/>
      <c r="S18" s="200"/>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07">
        <f>IF($BE$3="４週",SUM(W18:AX18),IF($BE$3="暦月",SUM(W18:BA18),""))</f>
        <v>159.99999999999997</v>
      </c>
      <c r="BC18" s="208"/>
      <c r="BD18" s="209">
        <f>IF($BE$3="４週",BB18/4,IF($BE$3="暦月",(BB18/($BE$8/7)),""))</f>
        <v>39.999999999999993</v>
      </c>
      <c r="BE18" s="208"/>
      <c r="BF18" s="204"/>
      <c r="BG18" s="205"/>
      <c r="BH18" s="205"/>
      <c r="BI18" s="205"/>
      <c r="BJ18" s="206"/>
    </row>
    <row r="19" spans="2:62" ht="20.25" customHeight="1" x14ac:dyDescent="0.55000000000000004">
      <c r="B19" s="183">
        <f>B17+1</f>
        <v>3</v>
      </c>
      <c r="C19" s="224" t="s">
        <v>144</v>
      </c>
      <c r="D19" s="220"/>
      <c r="E19" s="139"/>
      <c r="F19" s="140"/>
      <c r="G19" s="139"/>
      <c r="H19" s="140"/>
      <c r="I19" s="214" t="s">
        <v>88</v>
      </c>
      <c r="J19" s="215"/>
      <c r="K19" s="218" t="s">
        <v>147</v>
      </c>
      <c r="L19" s="219"/>
      <c r="M19" s="219"/>
      <c r="N19" s="220"/>
      <c r="O19" s="198" t="s">
        <v>103</v>
      </c>
      <c r="P19" s="199"/>
      <c r="Q19" s="199"/>
      <c r="R19" s="199"/>
      <c r="S19" s="200"/>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10"/>
      <c r="BC19" s="211"/>
      <c r="BD19" s="212"/>
      <c r="BE19" s="213"/>
      <c r="BF19" s="201"/>
      <c r="BG19" s="202"/>
      <c r="BH19" s="202"/>
      <c r="BI19" s="202"/>
      <c r="BJ19" s="203"/>
    </row>
    <row r="20" spans="2:62" ht="20.25" customHeight="1" x14ac:dyDescent="0.55000000000000004">
      <c r="B20" s="184"/>
      <c r="C20" s="225"/>
      <c r="D20" s="223"/>
      <c r="E20" s="139"/>
      <c r="F20" s="140" t="str">
        <f>C19</f>
        <v>オペレーター</v>
      </c>
      <c r="G20" s="139"/>
      <c r="H20" s="140" t="str">
        <f>I19</f>
        <v>A</v>
      </c>
      <c r="I20" s="216"/>
      <c r="J20" s="217"/>
      <c r="K20" s="221"/>
      <c r="L20" s="222"/>
      <c r="M20" s="222"/>
      <c r="N20" s="223"/>
      <c r="O20" s="198"/>
      <c r="P20" s="199"/>
      <c r="Q20" s="199"/>
      <c r="R20" s="199"/>
      <c r="S20" s="200"/>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07">
        <f>IF($BE$3="４週",SUM(W20:AX20),IF($BE$3="暦月",SUM(W20:BA20),""))</f>
        <v>159.99999999999997</v>
      </c>
      <c r="BC20" s="208"/>
      <c r="BD20" s="209">
        <f>IF($BE$3="４週",BB20/4,IF($BE$3="暦月",(BB20/($BE$8/7)),""))</f>
        <v>39.999999999999993</v>
      </c>
      <c r="BE20" s="208"/>
      <c r="BF20" s="204"/>
      <c r="BG20" s="205"/>
      <c r="BH20" s="205"/>
      <c r="BI20" s="205"/>
      <c r="BJ20" s="206"/>
    </row>
    <row r="21" spans="2:62" ht="20.25" customHeight="1" x14ac:dyDescent="0.55000000000000004">
      <c r="B21" s="183">
        <f>B19+1</f>
        <v>4</v>
      </c>
      <c r="C21" s="224" t="s">
        <v>144</v>
      </c>
      <c r="D21" s="220"/>
      <c r="E21" s="139"/>
      <c r="F21" s="140"/>
      <c r="G21" s="139"/>
      <c r="H21" s="140"/>
      <c r="I21" s="214" t="s">
        <v>99</v>
      </c>
      <c r="J21" s="215"/>
      <c r="K21" s="218" t="s">
        <v>89</v>
      </c>
      <c r="L21" s="219"/>
      <c r="M21" s="219"/>
      <c r="N21" s="220"/>
      <c r="O21" s="198" t="s">
        <v>104</v>
      </c>
      <c r="P21" s="199"/>
      <c r="Q21" s="199"/>
      <c r="R21" s="199"/>
      <c r="S21" s="200"/>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10"/>
      <c r="BC21" s="211"/>
      <c r="BD21" s="212"/>
      <c r="BE21" s="213"/>
      <c r="BF21" s="201"/>
      <c r="BG21" s="202"/>
      <c r="BH21" s="202"/>
      <c r="BI21" s="202"/>
      <c r="BJ21" s="203"/>
    </row>
    <row r="22" spans="2:62" ht="20.25" customHeight="1" x14ac:dyDescent="0.55000000000000004">
      <c r="B22" s="184"/>
      <c r="C22" s="225"/>
      <c r="D22" s="223"/>
      <c r="E22" s="139"/>
      <c r="F22" s="140" t="str">
        <f>C21</f>
        <v>オペレーター</v>
      </c>
      <c r="G22" s="139"/>
      <c r="H22" s="140" t="str">
        <f>I21</f>
        <v>C</v>
      </c>
      <c r="I22" s="216"/>
      <c r="J22" s="217"/>
      <c r="K22" s="221"/>
      <c r="L22" s="222"/>
      <c r="M22" s="222"/>
      <c r="N22" s="223"/>
      <c r="O22" s="198"/>
      <c r="P22" s="199"/>
      <c r="Q22" s="199"/>
      <c r="R22" s="199"/>
      <c r="S22" s="200"/>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07">
        <f>IF($BE$3="４週",SUM(W22:AX22),IF($BE$3="暦月",SUM(W22:BA22),""))</f>
        <v>124.99999999999999</v>
      </c>
      <c r="BC22" s="208"/>
      <c r="BD22" s="209">
        <f>IF($BE$3="４週",BB22/4,IF($BE$3="暦月",(BB22/($BE$8/7)),""))</f>
        <v>31.249999999999996</v>
      </c>
      <c r="BE22" s="208"/>
      <c r="BF22" s="204"/>
      <c r="BG22" s="205"/>
      <c r="BH22" s="205"/>
      <c r="BI22" s="205"/>
      <c r="BJ22" s="206"/>
    </row>
    <row r="23" spans="2:62" ht="20.25" customHeight="1" x14ac:dyDescent="0.55000000000000004">
      <c r="B23" s="183">
        <f>B21+1</f>
        <v>5</v>
      </c>
      <c r="C23" s="224" t="s">
        <v>144</v>
      </c>
      <c r="D23" s="220"/>
      <c r="E23" s="139"/>
      <c r="F23" s="140"/>
      <c r="G23" s="139"/>
      <c r="H23" s="140"/>
      <c r="I23" s="214" t="s">
        <v>99</v>
      </c>
      <c r="J23" s="215"/>
      <c r="K23" s="218" t="s">
        <v>89</v>
      </c>
      <c r="L23" s="219"/>
      <c r="M23" s="219"/>
      <c r="N23" s="220"/>
      <c r="O23" s="198" t="s">
        <v>105</v>
      </c>
      <c r="P23" s="199"/>
      <c r="Q23" s="199"/>
      <c r="R23" s="199"/>
      <c r="S23" s="200"/>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10"/>
      <c r="BC23" s="211"/>
      <c r="BD23" s="212"/>
      <c r="BE23" s="213"/>
      <c r="BF23" s="201"/>
      <c r="BG23" s="202"/>
      <c r="BH23" s="202"/>
      <c r="BI23" s="202"/>
      <c r="BJ23" s="203"/>
    </row>
    <row r="24" spans="2:62" ht="20.25" customHeight="1" x14ac:dyDescent="0.55000000000000004">
      <c r="B24" s="184"/>
      <c r="C24" s="225"/>
      <c r="D24" s="223"/>
      <c r="E24" s="139"/>
      <c r="F24" s="140" t="str">
        <f>C23</f>
        <v>オペレーター</v>
      </c>
      <c r="G24" s="139"/>
      <c r="H24" s="140" t="str">
        <f>I23</f>
        <v>C</v>
      </c>
      <c r="I24" s="216"/>
      <c r="J24" s="217"/>
      <c r="K24" s="221"/>
      <c r="L24" s="222"/>
      <c r="M24" s="222"/>
      <c r="N24" s="223"/>
      <c r="O24" s="198"/>
      <c r="P24" s="199"/>
      <c r="Q24" s="199"/>
      <c r="R24" s="199"/>
      <c r="S24" s="200"/>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07">
        <f>IF($BE$3="４週",SUM(W24:AX24),IF($BE$3="暦月",SUM(W24:BA24),""))</f>
        <v>95.999999999999986</v>
      </c>
      <c r="BC24" s="208"/>
      <c r="BD24" s="209">
        <f>IF($BE$3="４週",BB24/4,IF($BE$3="暦月",(BB24/($BE$8/7)),""))</f>
        <v>23.999999999999996</v>
      </c>
      <c r="BE24" s="208"/>
      <c r="BF24" s="204"/>
      <c r="BG24" s="205"/>
      <c r="BH24" s="205"/>
      <c r="BI24" s="205"/>
      <c r="BJ24" s="206"/>
    </row>
    <row r="25" spans="2:62" ht="20.25" customHeight="1" x14ac:dyDescent="0.55000000000000004">
      <c r="B25" s="183">
        <f>B23+1</f>
        <v>6</v>
      </c>
      <c r="C25" s="224" t="s">
        <v>178</v>
      </c>
      <c r="D25" s="220"/>
      <c r="E25" s="139"/>
      <c r="F25" s="140"/>
      <c r="G25" s="139"/>
      <c r="H25" s="140"/>
      <c r="I25" s="214" t="s">
        <v>186</v>
      </c>
      <c r="J25" s="215"/>
      <c r="K25" s="218" t="s">
        <v>153</v>
      </c>
      <c r="L25" s="219"/>
      <c r="M25" s="219"/>
      <c r="N25" s="220"/>
      <c r="O25" s="198" t="s">
        <v>198</v>
      </c>
      <c r="P25" s="199"/>
      <c r="Q25" s="199"/>
      <c r="R25" s="199"/>
      <c r="S25" s="200"/>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10"/>
      <c r="BC25" s="211"/>
      <c r="BD25" s="212"/>
      <c r="BE25" s="213"/>
      <c r="BF25" s="201" t="s">
        <v>201</v>
      </c>
      <c r="BG25" s="202"/>
      <c r="BH25" s="202"/>
      <c r="BI25" s="202"/>
      <c r="BJ25" s="203"/>
    </row>
    <row r="26" spans="2:62" ht="20.25" customHeight="1" x14ac:dyDescent="0.55000000000000004">
      <c r="B26" s="184"/>
      <c r="C26" s="225"/>
      <c r="D26" s="223"/>
      <c r="E26" s="139"/>
      <c r="F26" s="140" t="str">
        <f>C25</f>
        <v>面接相談員</v>
      </c>
      <c r="G26" s="139"/>
      <c r="H26" s="140" t="str">
        <f>I25</f>
        <v>B</v>
      </c>
      <c r="I26" s="216"/>
      <c r="J26" s="217"/>
      <c r="K26" s="221"/>
      <c r="L26" s="222"/>
      <c r="M26" s="222"/>
      <c r="N26" s="223"/>
      <c r="O26" s="198"/>
      <c r="P26" s="199"/>
      <c r="Q26" s="199"/>
      <c r="R26" s="199"/>
      <c r="S26" s="200"/>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07">
        <f>IF($BE$3="４週",SUM(W26:AX26),IF($BE$3="暦月",SUM(W26:BA26),""))</f>
        <v>80</v>
      </c>
      <c r="BC26" s="208"/>
      <c r="BD26" s="209">
        <f>IF($BE$3="４週",BB26/4,IF($BE$3="暦月",(BB26/($BE$8/7)),""))</f>
        <v>20</v>
      </c>
      <c r="BE26" s="208"/>
      <c r="BF26" s="204"/>
      <c r="BG26" s="205"/>
      <c r="BH26" s="205"/>
      <c r="BI26" s="205"/>
      <c r="BJ26" s="206"/>
    </row>
    <row r="27" spans="2:62" ht="20.25" customHeight="1" x14ac:dyDescent="0.55000000000000004">
      <c r="B27" s="183">
        <f>B25+1</f>
        <v>7</v>
      </c>
      <c r="C27" s="224" t="s">
        <v>178</v>
      </c>
      <c r="D27" s="220"/>
      <c r="E27" s="139"/>
      <c r="F27" s="140"/>
      <c r="G27" s="139"/>
      <c r="H27" s="140"/>
      <c r="I27" s="214" t="s">
        <v>99</v>
      </c>
      <c r="J27" s="215"/>
      <c r="K27" s="218" t="s">
        <v>101</v>
      </c>
      <c r="L27" s="219"/>
      <c r="M27" s="219"/>
      <c r="N27" s="220"/>
      <c r="O27" s="198" t="s">
        <v>199</v>
      </c>
      <c r="P27" s="199"/>
      <c r="Q27" s="199"/>
      <c r="R27" s="199"/>
      <c r="S27" s="200"/>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10"/>
      <c r="BC27" s="211"/>
      <c r="BD27" s="212"/>
      <c r="BE27" s="213"/>
      <c r="BF27" s="201"/>
      <c r="BG27" s="202"/>
      <c r="BH27" s="202"/>
      <c r="BI27" s="202"/>
      <c r="BJ27" s="203"/>
    </row>
    <row r="28" spans="2:62" ht="20.25" customHeight="1" x14ac:dyDescent="0.55000000000000004">
      <c r="B28" s="184"/>
      <c r="C28" s="225"/>
      <c r="D28" s="223"/>
      <c r="E28" s="139"/>
      <c r="F28" s="140" t="str">
        <f>C27</f>
        <v>面接相談員</v>
      </c>
      <c r="G28" s="139"/>
      <c r="H28" s="140" t="str">
        <f>I27</f>
        <v>C</v>
      </c>
      <c r="I28" s="216"/>
      <c r="J28" s="217"/>
      <c r="K28" s="221"/>
      <c r="L28" s="222"/>
      <c r="M28" s="222"/>
      <c r="N28" s="223"/>
      <c r="O28" s="198"/>
      <c r="P28" s="199"/>
      <c r="Q28" s="199"/>
      <c r="R28" s="199"/>
      <c r="S28" s="200"/>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07">
        <f>IF($BE$3="４週",SUM(W28:AX28),IF($BE$3="暦月",SUM(W28:BA28),""))</f>
        <v>96</v>
      </c>
      <c r="BC28" s="208"/>
      <c r="BD28" s="209">
        <f>IF($BE$3="４週",BB28/4,IF($BE$3="暦月",(BB28/($BE$8/7)),""))</f>
        <v>24</v>
      </c>
      <c r="BE28" s="208"/>
      <c r="BF28" s="204"/>
      <c r="BG28" s="205"/>
      <c r="BH28" s="205"/>
      <c r="BI28" s="205"/>
      <c r="BJ28" s="206"/>
    </row>
    <row r="29" spans="2:62" ht="20.25" customHeight="1" x14ac:dyDescent="0.55000000000000004">
      <c r="B29" s="183">
        <f>B27+1</f>
        <v>8</v>
      </c>
      <c r="C29" s="224" t="s">
        <v>178</v>
      </c>
      <c r="D29" s="220"/>
      <c r="E29" s="139"/>
      <c r="F29" s="140"/>
      <c r="G29" s="139"/>
      <c r="H29" s="140"/>
      <c r="I29" s="214" t="s">
        <v>99</v>
      </c>
      <c r="J29" s="215"/>
      <c r="K29" s="218" t="s">
        <v>147</v>
      </c>
      <c r="L29" s="219"/>
      <c r="M29" s="219"/>
      <c r="N29" s="220"/>
      <c r="O29" s="198" t="s">
        <v>200</v>
      </c>
      <c r="P29" s="199"/>
      <c r="Q29" s="199"/>
      <c r="R29" s="199"/>
      <c r="S29" s="200"/>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10"/>
      <c r="BC29" s="211"/>
      <c r="BD29" s="212"/>
      <c r="BE29" s="213"/>
      <c r="BF29" s="201"/>
      <c r="BG29" s="202"/>
      <c r="BH29" s="202"/>
      <c r="BI29" s="202"/>
      <c r="BJ29" s="203"/>
    </row>
    <row r="30" spans="2:62" ht="20.25" customHeight="1" x14ac:dyDescent="0.55000000000000004">
      <c r="B30" s="184"/>
      <c r="C30" s="225"/>
      <c r="D30" s="223"/>
      <c r="E30" s="139"/>
      <c r="F30" s="140" t="str">
        <f>C29</f>
        <v>面接相談員</v>
      </c>
      <c r="G30" s="139"/>
      <c r="H30" s="140" t="str">
        <f>I29</f>
        <v>C</v>
      </c>
      <c r="I30" s="216"/>
      <c r="J30" s="217"/>
      <c r="K30" s="221"/>
      <c r="L30" s="222"/>
      <c r="M30" s="222"/>
      <c r="N30" s="223"/>
      <c r="O30" s="198"/>
      <c r="P30" s="199"/>
      <c r="Q30" s="199"/>
      <c r="R30" s="199"/>
      <c r="S30" s="200"/>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07">
        <f>IF($BE$3="４週",SUM(W30:AX30),IF($BE$3="暦月",SUM(W30:BA30),""))</f>
        <v>128</v>
      </c>
      <c r="BC30" s="208"/>
      <c r="BD30" s="209">
        <f>IF($BE$3="４週",BB30/4,IF($BE$3="暦月",(BB30/($BE$8/7)),""))</f>
        <v>32</v>
      </c>
      <c r="BE30" s="208"/>
      <c r="BF30" s="204"/>
      <c r="BG30" s="205"/>
      <c r="BH30" s="205"/>
      <c r="BI30" s="205"/>
      <c r="BJ30" s="206"/>
    </row>
    <row r="31" spans="2:62" ht="20.25" customHeight="1" x14ac:dyDescent="0.55000000000000004">
      <c r="B31" s="183">
        <f>B29+1</f>
        <v>9</v>
      </c>
      <c r="C31" s="224" t="s">
        <v>156</v>
      </c>
      <c r="D31" s="220"/>
      <c r="E31" s="139"/>
      <c r="F31" s="140"/>
      <c r="G31" s="139"/>
      <c r="H31" s="140"/>
      <c r="I31" s="214" t="s">
        <v>88</v>
      </c>
      <c r="J31" s="215"/>
      <c r="K31" s="218" t="s">
        <v>145</v>
      </c>
      <c r="L31" s="219"/>
      <c r="M31" s="219"/>
      <c r="N31" s="220"/>
      <c r="O31" s="198" t="s">
        <v>196</v>
      </c>
      <c r="P31" s="199"/>
      <c r="Q31" s="199"/>
      <c r="R31" s="199"/>
      <c r="S31" s="200"/>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10"/>
      <c r="BC31" s="211"/>
      <c r="BD31" s="212"/>
      <c r="BE31" s="213"/>
      <c r="BF31" s="201"/>
      <c r="BG31" s="202"/>
      <c r="BH31" s="202"/>
      <c r="BI31" s="202"/>
      <c r="BJ31" s="203"/>
    </row>
    <row r="32" spans="2:62" ht="20.25" customHeight="1" x14ac:dyDescent="0.55000000000000004">
      <c r="B32" s="184"/>
      <c r="C32" s="225"/>
      <c r="D32" s="223"/>
      <c r="E32" s="139"/>
      <c r="F32" s="140" t="str">
        <f>C31</f>
        <v>訪問介護員</v>
      </c>
      <c r="G32" s="139"/>
      <c r="H32" s="140" t="str">
        <f>I31</f>
        <v>A</v>
      </c>
      <c r="I32" s="216"/>
      <c r="J32" s="217"/>
      <c r="K32" s="221"/>
      <c r="L32" s="222"/>
      <c r="M32" s="222"/>
      <c r="N32" s="223"/>
      <c r="O32" s="198"/>
      <c r="P32" s="199"/>
      <c r="Q32" s="199"/>
      <c r="R32" s="199"/>
      <c r="S32" s="200"/>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07">
        <f>IF($BE$3="４週",SUM(W32:AX32),IF($BE$3="暦月",SUM(W32:BA32),""))</f>
        <v>159.99999999999997</v>
      </c>
      <c r="BC32" s="208"/>
      <c r="BD32" s="209">
        <f>IF($BE$3="４週",BB32/4,IF($BE$3="暦月",(BB32/($BE$8/7)),""))</f>
        <v>39.999999999999993</v>
      </c>
      <c r="BE32" s="208"/>
      <c r="BF32" s="204"/>
      <c r="BG32" s="205"/>
      <c r="BH32" s="205"/>
      <c r="BI32" s="205"/>
      <c r="BJ32" s="206"/>
    </row>
    <row r="33" spans="2:62" ht="20.25" customHeight="1" x14ac:dyDescent="0.55000000000000004">
      <c r="B33" s="183">
        <f>B31+1</f>
        <v>10</v>
      </c>
      <c r="C33" s="224" t="s">
        <v>156</v>
      </c>
      <c r="D33" s="220"/>
      <c r="E33" s="139"/>
      <c r="F33" s="140"/>
      <c r="G33" s="139"/>
      <c r="H33" s="140"/>
      <c r="I33" s="214" t="s">
        <v>88</v>
      </c>
      <c r="J33" s="215"/>
      <c r="K33" s="218" t="s">
        <v>19</v>
      </c>
      <c r="L33" s="219"/>
      <c r="M33" s="219"/>
      <c r="N33" s="220"/>
      <c r="O33" s="198" t="s">
        <v>195</v>
      </c>
      <c r="P33" s="199"/>
      <c r="Q33" s="199"/>
      <c r="R33" s="199"/>
      <c r="S33" s="200"/>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10"/>
      <c r="BC33" s="211"/>
      <c r="BD33" s="212"/>
      <c r="BE33" s="213"/>
      <c r="BF33" s="201"/>
      <c r="BG33" s="202"/>
      <c r="BH33" s="202"/>
      <c r="BI33" s="202"/>
      <c r="BJ33" s="203"/>
    </row>
    <row r="34" spans="2:62" ht="20.25" customHeight="1" x14ac:dyDescent="0.55000000000000004">
      <c r="B34" s="184"/>
      <c r="C34" s="225"/>
      <c r="D34" s="223"/>
      <c r="E34" s="139"/>
      <c r="F34" s="140" t="str">
        <f>C33</f>
        <v>訪問介護員</v>
      </c>
      <c r="G34" s="139"/>
      <c r="H34" s="140" t="str">
        <f>I33</f>
        <v>A</v>
      </c>
      <c r="I34" s="216"/>
      <c r="J34" s="217"/>
      <c r="K34" s="221"/>
      <c r="L34" s="222"/>
      <c r="M34" s="222"/>
      <c r="N34" s="223"/>
      <c r="O34" s="198"/>
      <c r="P34" s="199"/>
      <c r="Q34" s="199"/>
      <c r="R34" s="199"/>
      <c r="S34" s="200"/>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07">
        <f>IF($BE$3="４週",SUM(W34:AX34),IF($BE$3="暦月",SUM(W34:BA34),""))</f>
        <v>159.99999999999997</v>
      </c>
      <c r="BC34" s="208"/>
      <c r="BD34" s="209">
        <f>IF($BE$3="４週",BB34/4,IF($BE$3="暦月",(BB34/($BE$8/7)),""))</f>
        <v>39.999999999999993</v>
      </c>
      <c r="BE34" s="208"/>
      <c r="BF34" s="204"/>
      <c r="BG34" s="205"/>
      <c r="BH34" s="205"/>
      <c r="BI34" s="205"/>
      <c r="BJ34" s="206"/>
    </row>
    <row r="35" spans="2:62" ht="20.25" customHeight="1" x14ac:dyDescent="0.55000000000000004">
      <c r="B35" s="183">
        <f>B33+1</f>
        <v>11</v>
      </c>
      <c r="C35" s="224" t="s">
        <v>156</v>
      </c>
      <c r="D35" s="220"/>
      <c r="E35" s="139"/>
      <c r="F35" s="140"/>
      <c r="G35" s="139"/>
      <c r="H35" s="140"/>
      <c r="I35" s="214" t="s">
        <v>88</v>
      </c>
      <c r="J35" s="215"/>
      <c r="K35" s="218" t="s">
        <v>89</v>
      </c>
      <c r="L35" s="219"/>
      <c r="M35" s="219"/>
      <c r="N35" s="220"/>
      <c r="O35" s="198" t="s">
        <v>194</v>
      </c>
      <c r="P35" s="199"/>
      <c r="Q35" s="199"/>
      <c r="R35" s="199"/>
      <c r="S35" s="200"/>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10"/>
      <c r="BC35" s="211"/>
      <c r="BD35" s="212"/>
      <c r="BE35" s="213"/>
      <c r="BF35" s="201"/>
      <c r="BG35" s="202"/>
      <c r="BH35" s="202"/>
      <c r="BI35" s="202"/>
      <c r="BJ35" s="203"/>
    </row>
    <row r="36" spans="2:62" ht="20.25" customHeight="1" x14ac:dyDescent="0.55000000000000004">
      <c r="B36" s="184"/>
      <c r="C36" s="225"/>
      <c r="D36" s="223"/>
      <c r="E36" s="139"/>
      <c r="F36" s="140" t="str">
        <f>C35</f>
        <v>訪問介護員</v>
      </c>
      <c r="G36" s="139"/>
      <c r="H36" s="140" t="str">
        <f>I35</f>
        <v>A</v>
      </c>
      <c r="I36" s="216"/>
      <c r="J36" s="217"/>
      <c r="K36" s="221"/>
      <c r="L36" s="222"/>
      <c r="M36" s="222"/>
      <c r="N36" s="223"/>
      <c r="O36" s="198"/>
      <c r="P36" s="199"/>
      <c r="Q36" s="199"/>
      <c r="R36" s="199"/>
      <c r="S36" s="200"/>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07">
        <f>IF($BE$3="４週",SUM(W36:AX36),IF($BE$3="暦月",SUM(W36:BA36),""))</f>
        <v>159.99999999999997</v>
      </c>
      <c r="BC36" s="208"/>
      <c r="BD36" s="209">
        <f>IF($BE$3="４週",BB36/4,IF($BE$3="暦月",(BB36/($BE$8/7)),""))</f>
        <v>39.999999999999993</v>
      </c>
      <c r="BE36" s="208"/>
      <c r="BF36" s="204"/>
      <c r="BG36" s="205"/>
      <c r="BH36" s="205"/>
      <c r="BI36" s="205"/>
      <c r="BJ36" s="206"/>
    </row>
    <row r="37" spans="2:62" ht="20.25" customHeight="1" x14ac:dyDescent="0.55000000000000004">
      <c r="B37" s="183">
        <f>B35+1</f>
        <v>12</v>
      </c>
      <c r="C37" s="224" t="s">
        <v>156</v>
      </c>
      <c r="D37" s="220"/>
      <c r="E37" s="139"/>
      <c r="F37" s="140"/>
      <c r="G37" s="139"/>
      <c r="H37" s="140"/>
      <c r="I37" s="214" t="s">
        <v>88</v>
      </c>
      <c r="J37" s="215"/>
      <c r="K37" s="218" t="s">
        <v>101</v>
      </c>
      <c r="L37" s="219"/>
      <c r="M37" s="219"/>
      <c r="N37" s="220"/>
      <c r="O37" s="198" t="s">
        <v>193</v>
      </c>
      <c r="P37" s="199"/>
      <c r="Q37" s="199"/>
      <c r="R37" s="199"/>
      <c r="S37" s="200"/>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10"/>
      <c r="BC37" s="211"/>
      <c r="BD37" s="212"/>
      <c r="BE37" s="213"/>
      <c r="BF37" s="201"/>
      <c r="BG37" s="202"/>
      <c r="BH37" s="202"/>
      <c r="BI37" s="202"/>
      <c r="BJ37" s="203"/>
    </row>
    <row r="38" spans="2:62" ht="20.25" customHeight="1" x14ac:dyDescent="0.55000000000000004">
      <c r="B38" s="184"/>
      <c r="C38" s="225"/>
      <c r="D38" s="223"/>
      <c r="E38" s="139"/>
      <c r="F38" s="140" t="str">
        <f>C37</f>
        <v>訪問介護員</v>
      </c>
      <c r="G38" s="139"/>
      <c r="H38" s="140" t="str">
        <f>I37</f>
        <v>A</v>
      </c>
      <c r="I38" s="216"/>
      <c r="J38" s="217"/>
      <c r="K38" s="221"/>
      <c r="L38" s="222"/>
      <c r="M38" s="222"/>
      <c r="N38" s="223"/>
      <c r="O38" s="198"/>
      <c r="P38" s="199"/>
      <c r="Q38" s="199"/>
      <c r="R38" s="199"/>
      <c r="S38" s="200"/>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07">
        <f>IF($BE$3="４週",SUM(W38:AX38),IF($BE$3="暦月",SUM(W38:BA38),""))</f>
        <v>159.99999999999997</v>
      </c>
      <c r="BC38" s="208"/>
      <c r="BD38" s="209">
        <f>IF($BE$3="４週",BB38/4,IF($BE$3="暦月",(BB38/($BE$8/7)),""))</f>
        <v>39.999999999999993</v>
      </c>
      <c r="BE38" s="208"/>
      <c r="BF38" s="204"/>
      <c r="BG38" s="205"/>
      <c r="BH38" s="205"/>
      <c r="BI38" s="205"/>
      <c r="BJ38" s="206"/>
    </row>
    <row r="39" spans="2:62" ht="20.25" customHeight="1" x14ac:dyDescent="0.55000000000000004">
      <c r="B39" s="183">
        <f>B37+1</f>
        <v>13</v>
      </c>
      <c r="C39" s="224" t="s">
        <v>156</v>
      </c>
      <c r="D39" s="220"/>
      <c r="E39" s="139"/>
      <c r="F39" s="140"/>
      <c r="G39" s="139"/>
      <c r="H39" s="140"/>
      <c r="I39" s="214" t="s">
        <v>88</v>
      </c>
      <c r="J39" s="215"/>
      <c r="K39" s="218" t="s">
        <v>89</v>
      </c>
      <c r="L39" s="219"/>
      <c r="M39" s="219"/>
      <c r="N39" s="220"/>
      <c r="O39" s="198" t="s">
        <v>106</v>
      </c>
      <c r="P39" s="199"/>
      <c r="Q39" s="199"/>
      <c r="R39" s="199"/>
      <c r="S39" s="200"/>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10"/>
      <c r="BC39" s="211"/>
      <c r="BD39" s="212"/>
      <c r="BE39" s="213"/>
      <c r="BF39" s="201"/>
      <c r="BG39" s="202"/>
      <c r="BH39" s="202"/>
      <c r="BI39" s="202"/>
      <c r="BJ39" s="203"/>
    </row>
    <row r="40" spans="2:62" ht="20.25" customHeight="1" x14ac:dyDescent="0.55000000000000004">
      <c r="B40" s="184"/>
      <c r="C40" s="225"/>
      <c r="D40" s="223"/>
      <c r="E40" s="139"/>
      <c r="F40" s="140" t="str">
        <f>C39</f>
        <v>訪問介護員</v>
      </c>
      <c r="G40" s="139"/>
      <c r="H40" s="140" t="str">
        <f>I39</f>
        <v>A</v>
      </c>
      <c r="I40" s="216"/>
      <c r="J40" s="217"/>
      <c r="K40" s="221"/>
      <c r="L40" s="222"/>
      <c r="M40" s="222"/>
      <c r="N40" s="223"/>
      <c r="O40" s="198"/>
      <c r="P40" s="199"/>
      <c r="Q40" s="199"/>
      <c r="R40" s="199"/>
      <c r="S40" s="200"/>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07">
        <f>IF($BE$3="４週",SUM(W40:AX40),IF($BE$3="暦月",SUM(W40:BA40),""))</f>
        <v>159.99999999999997</v>
      </c>
      <c r="BC40" s="208"/>
      <c r="BD40" s="209">
        <f>IF($BE$3="４週",BB40/4,IF($BE$3="暦月",(BB40/($BE$8/7)),""))</f>
        <v>39.999999999999993</v>
      </c>
      <c r="BE40" s="208"/>
      <c r="BF40" s="204"/>
      <c r="BG40" s="205"/>
      <c r="BH40" s="205"/>
      <c r="BI40" s="205"/>
      <c r="BJ40" s="206"/>
    </row>
    <row r="41" spans="2:62" ht="20.25" customHeight="1" x14ac:dyDescent="0.55000000000000004">
      <c r="B41" s="183">
        <f>B39+1</f>
        <v>14</v>
      </c>
      <c r="C41" s="224" t="s">
        <v>156</v>
      </c>
      <c r="D41" s="220"/>
      <c r="E41" s="139"/>
      <c r="F41" s="140"/>
      <c r="G41" s="139"/>
      <c r="H41" s="140"/>
      <c r="I41" s="214" t="s">
        <v>88</v>
      </c>
      <c r="J41" s="215"/>
      <c r="K41" s="218" t="s">
        <v>89</v>
      </c>
      <c r="L41" s="219"/>
      <c r="M41" s="219"/>
      <c r="N41" s="220"/>
      <c r="O41" s="198" t="s">
        <v>192</v>
      </c>
      <c r="P41" s="199"/>
      <c r="Q41" s="199"/>
      <c r="R41" s="199"/>
      <c r="S41" s="200"/>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10"/>
      <c r="BC41" s="211"/>
      <c r="BD41" s="212"/>
      <c r="BE41" s="213"/>
      <c r="BF41" s="201"/>
      <c r="BG41" s="202"/>
      <c r="BH41" s="202"/>
      <c r="BI41" s="202"/>
      <c r="BJ41" s="203"/>
    </row>
    <row r="42" spans="2:62" ht="20.25" customHeight="1" x14ac:dyDescent="0.55000000000000004">
      <c r="B42" s="184"/>
      <c r="C42" s="225"/>
      <c r="D42" s="223"/>
      <c r="E42" s="139"/>
      <c r="F42" s="140" t="str">
        <f>C41</f>
        <v>訪問介護員</v>
      </c>
      <c r="G42" s="139"/>
      <c r="H42" s="140" t="str">
        <f>I41</f>
        <v>A</v>
      </c>
      <c r="I42" s="216"/>
      <c r="J42" s="217"/>
      <c r="K42" s="221"/>
      <c r="L42" s="222"/>
      <c r="M42" s="222"/>
      <c r="N42" s="223"/>
      <c r="O42" s="198"/>
      <c r="P42" s="199"/>
      <c r="Q42" s="199"/>
      <c r="R42" s="199"/>
      <c r="S42" s="200"/>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07">
        <f>IF($BE$3="４週",SUM(W42:AX42),IF($BE$3="暦月",SUM(W42:BA42),""))</f>
        <v>159.99999999999997</v>
      </c>
      <c r="BC42" s="208"/>
      <c r="BD42" s="209">
        <f>IF($BE$3="４週",BB42/4,IF($BE$3="暦月",(BB42/($BE$8/7)),""))</f>
        <v>39.999999999999993</v>
      </c>
      <c r="BE42" s="208"/>
      <c r="BF42" s="204"/>
      <c r="BG42" s="205"/>
      <c r="BH42" s="205"/>
      <c r="BI42" s="205"/>
      <c r="BJ42" s="206"/>
    </row>
    <row r="43" spans="2:62" ht="20.25" customHeight="1" x14ac:dyDescent="0.55000000000000004">
      <c r="B43" s="183">
        <f>B41+1</f>
        <v>15</v>
      </c>
      <c r="C43" s="224" t="s">
        <v>156</v>
      </c>
      <c r="D43" s="220"/>
      <c r="E43" s="139"/>
      <c r="F43" s="140"/>
      <c r="G43" s="139"/>
      <c r="H43" s="140"/>
      <c r="I43" s="214" t="s">
        <v>88</v>
      </c>
      <c r="J43" s="215"/>
      <c r="K43" s="218" t="s">
        <v>145</v>
      </c>
      <c r="L43" s="219"/>
      <c r="M43" s="219"/>
      <c r="N43" s="220"/>
      <c r="O43" s="198" t="s">
        <v>175</v>
      </c>
      <c r="P43" s="199"/>
      <c r="Q43" s="199"/>
      <c r="R43" s="199"/>
      <c r="S43" s="200"/>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10"/>
      <c r="BC43" s="211"/>
      <c r="BD43" s="212"/>
      <c r="BE43" s="213"/>
      <c r="BF43" s="201"/>
      <c r="BG43" s="202"/>
      <c r="BH43" s="202"/>
      <c r="BI43" s="202"/>
      <c r="BJ43" s="203"/>
    </row>
    <row r="44" spans="2:62" ht="20.25" customHeight="1" x14ac:dyDescent="0.55000000000000004">
      <c r="B44" s="184"/>
      <c r="C44" s="225"/>
      <c r="D44" s="223"/>
      <c r="E44" s="139"/>
      <c r="F44" s="140" t="str">
        <f>C43</f>
        <v>訪問介護員</v>
      </c>
      <c r="G44" s="139"/>
      <c r="H44" s="140" t="str">
        <f>I43</f>
        <v>A</v>
      </c>
      <c r="I44" s="216"/>
      <c r="J44" s="217"/>
      <c r="K44" s="221"/>
      <c r="L44" s="222"/>
      <c r="M44" s="222"/>
      <c r="N44" s="223"/>
      <c r="O44" s="198"/>
      <c r="P44" s="199"/>
      <c r="Q44" s="199"/>
      <c r="R44" s="199"/>
      <c r="S44" s="200"/>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07">
        <f>IF($BE$3="４週",SUM(W44:AX44),IF($BE$3="暦月",SUM(W44:BA44),""))</f>
        <v>159.99999999999997</v>
      </c>
      <c r="BC44" s="208"/>
      <c r="BD44" s="209">
        <f>IF($BE$3="４週",BB44/4,IF($BE$3="暦月",(BB44/($BE$8/7)),""))</f>
        <v>39.999999999999993</v>
      </c>
      <c r="BE44" s="208"/>
      <c r="BF44" s="204"/>
      <c r="BG44" s="205"/>
      <c r="BH44" s="205"/>
      <c r="BI44" s="205"/>
      <c r="BJ44" s="206"/>
    </row>
    <row r="45" spans="2:62" ht="20.25" customHeight="1" x14ac:dyDescent="0.55000000000000004">
      <c r="B45" s="183">
        <f>B43+1</f>
        <v>16</v>
      </c>
      <c r="C45" s="224" t="s">
        <v>156</v>
      </c>
      <c r="D45" s="220"/>
      <c r="E45" s="139"/>
      <c r="F45" s="140"/>
      <c r="G45" s="139"/>
      <c r="H45" s="140"/>
      <c r="I45" s="214" t="s">
        <v>88</v>
      </c>
      <c r="J45" s="215"/>
      <c r="K45" s="218" t="s">
        <v>89</v>
      </c>
      <c r="L45" s="219"/>
      <c r="M45" s="219"/>
      <c r="N45" s="220"/>
      <c r="O45" s="198" t="s">
        <v>191</v>
      </c>
      <c r="P45" s="199"/>
      <c r="Q45" s="199"/>
      <c r="R45" s="199"/>
      <c r="S45" s="200"/>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10"/>
      <c r="BC45" s="211"/>
      <c r="BD45" s="212"/>
      <c r="BE45" s="213"/>
      <c r="BF45" s="201"/>
      <c r="BG45" s="202"/>
      <c r="BH45" s="202"/>
      <c r="BI45" s="202"/>
      <c r="BJ45" s="203"/>
    </row>
    <row r="46" spans="2:62" ht="20.25" customHeight="1" x14ac:dyDescent="0.55000000000000004">
      <c r="B46" s="184"/>
      <c r="C46" s="225"/>
      <c r="D46" s="223"/>
      <c r="E46" s="139"/>
      <c r="F46" s="140" t="str">
        <f>C45</f>
        <v>訪問介護員</v>
      </c>
      <c r="G46" s="139"/>
      <c r="H46" s="140" t="str">
        <f>I45</f>
        <v>A</v>
      </c>
      <c r="I46" s="216"/>
      <c r="J46" s="217"/>
      <c r="K46" s="221"/>
      <c r="L46" s="222"/>
      <c r="M46" s="222"/>
      <c r="N46" s="223"/>
      <c r="O46" s="198"/>
      <c r="P46" s="199"/>
      <c r="Q46" s="199"/>
      <c r="R46" s="199"/>
      <c r="S46" s="200"/>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07">
        <f>IF($BE$3="４週",SUM(W46:AX46),IF($BE$3="暦月",SUM(W46:BA46),""))</f>
        <v>159.99999999999997</v>
      </c>
      <c r="BC46" s="208"/>
      <c r="BD46" s="209">
        <f>IF($BE$3="４週",BB46/4,IF($BE$3="暦月",(BB46/($BE$8/7)),""))</f>
        <v>39.999999999999993</v>
      </c>
      <c r="BE46" s="208"/>
      <c r="BF46" s="204"/>
      <c r="BG46" s="205"/>
      <c r="BH46" s="205"/>
      <c r="BI46" s="205"/>
      <c r="BJ46" s="206"/>
    </row>
    <row r="47" spans="2:62" ht="20.25" customHeight="1" x14ac:dyDescent="0.55000000000000004">
      <c r="B47" s="183">
        <f>B45+1</f>
        <v>17</v>
      </c>
      <c r="C47" s="224" t="s">
        <v>156</v>
      </c>
      <c r="D47" s="220"/>
      <c r="E47" s="139"/>
      <c r="F47" s="140"/>
      <c r="G47" s="139"/>
      <c r="H47" s="140"/>
      <c r="I47" s="214" t="s">
        <v>88</v>
      </c>
      <c r="J47" s="215"/>
      <c r="K47" s="218" t="s">
        <v>89</v>
      </c>
      <c r="L47" s="219"/>
      <c r="M47" s="219"/>
      <c r="N47" s="220"/>
      <c r="O47" s="198" t="s">
        <v>190</v>
      </c>
      <c r="P47" s="199"/>
      <c r="Q47" s="199"/>
      <c r="R47" s="199"/>
      <c r="S47" s="200"/>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10"/>
      <c r="BC47" s="211"/>
      <c r="BD47" s="212"/>
      <c r="BE47" s="213"/>
      <c r="BF47" s="201"/>
      <c r="BG47" s="202"/>
      <c r="BH47" s="202"/>
      <c r="BI47" s="202"/>
      <c r="BJ47" s="203"/>
    </row>
    <row r="48" spans="2:62" ht="20.25" customHeight="1" x14ac:dyDescent="0.55000000000000004">
      <c r="B48" s="184"/>
      <c r="C48" s="225"/>
      <c r="D48" s="223"/>
      <c r="E48" s="139"/>
      <c r="F48" s="140" t="str">
        <f>C47</f>
        <v>訪問介護員</v>
      </c>
      <c r="G48" s="139"/>
      <c r="H48" s="140" t="str">
        <f>I47</f>
        <v>A</v>
      </c>
      <c r="I48" s="216"/>
      <c r="J48" s="217"/>
      <c r="K48" s="221"/>
      <c r="L48" s="222"/>
      <c r="M48" s="222"/>
      <c r="N48" s="223"/>
      <c r="O48" s="198"/>
      <c r="P48" s="199"/>
      <c r="Q48" s="199"/>
      <c r="R48" s="199"/>
      <c r="S48" s="200"/>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07">
        <f>IF($BE$3="４週",SUM(W48:AX48),IF($BE$3="暦月",SUM(W48:BA48),""))</f>
        <v>159.99999999999997</v>
      </c>
      <c r="BC48" s="208"/>
      <c r="BD48" s="209">
        <f>IF($BE$3="４週",BB48/4,IF($BE$3="暦月",(BB48/($BE$8/7)),""))</f>
        <v>39.999999999999993</v>
      </c>
      <c r="BE48" s="208"/>
      <c r="BF48" s="204"/>
      <c r="BG48" s="205"/>
      <c r="BH48" s="205"/>
      <c r="BI48" s="205"/>
      <c r="BJ48" s="206"/>
    </row>
    <row r="49" spans="2:62" ht="20.25" customHeight="1" x14ac:dyDescent="0.55000000000000004">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55000000000000004">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55000000000000004">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55000000000000004">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55000000000000004">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55000000000000004">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55000000000000004">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55000000000000004">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55000000000000004">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55000000000000004">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55000000000000004">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55000000000000004">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55000000000000004">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55000000000000004">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55000000000000004">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55000000000000004">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55000000000000004">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55000000000000004">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55000000000000004">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55000000000000004">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55000000000000004">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55000000000000004">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55000000000000004">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55000000000000004">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55000000000000004">
      <c r="B73" s="183">
        <f>B71+1</f>
        <v>30</v>
      </c>
      <c r="C73" s="224"/>
      <c r="D73" s="220"/>
      <c r="E73" s="141"/>
      <c r="F73" s="142"/>
      <c r="G73" s="141"/>
      <c r="H73" s="142"/>
      <c r="I73" s="214"/>
      <c r="J73" s="215"/>
      <c r="K73" s="218"/>
      <c r="L73" s="219"/>
      <c r="M73" s="219"/>
      <c r="N73" s="220"/>
      <c r="O73" s="198"/>
      <c r="P73" s="199"/>
      <c r="Q73" s="199"/>
      <c r="R73" s="199"/>
      <c r="S73" s="200"/>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thickBot="1" x14ac:dyDescent="0.6">
      <c r="B74" s="185"/>
      <c r="C74" s="238"/>
      <c r="D74" s="239"/>
      <c r="E74" s="165"/>
      <c r="F74" s="166">
        <f>C74</f>
        <v>0</v>
      </c>
      <c r="G74" s="165"/>
      <c r="H74" s="166">
        <f>I74</f>
        <v>0</v>
      </c>
      <c r="I74" s="240"/>
      <c r="J74" s="241"/>
      <c r="K74" s="242"/>
      <c r="L74" s="243"/>
      <c r="M74" s="243"/>
      <c r="N74" s="239"/>
      <c r="O74" s="244"/>
      <c r="P74" s="245"/>
      <c r="Q74" s="245"/>
      <c r="R74" s="245"/>
      <c r="S74" s="246"/>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50">
        <f>IF($BE$3="４週",SUM(W74:AX74),IF($BE$3="暦月",SUM(W74:BA74),""))</f>
        <v>0</v>
      </c>
      <c r="BC74" s="251"/>
      <c r="BD74" s="252">
        <f>IF($BE$3="４週",BB74/4,IF($BE$3="暦月",(BB74/($BE$8/7)),""))</f>
        <v>0</v>
      </c>
      <c r="BE74" s="251"/>
      <c r="BF74" s="247"/>
      <c r="BG74" s="248"/>
      <c r="BH74" s="248"/>
      <c r="BI74" s="248"/>
      <c r="BJ74" s="249"/>
    </row>
    <row r="75" spans="2:62" ht="20.25" customHeight="1" x14ac:dyDescent="0.55000000000000004"/>
    <row r="76" spans="2:62" ht="20.25" customHeight="1" x14ac:dyDescent="0.55000000000000004"/>
    <row r="77" spans="2:62" ht="20.25" customHeight="1" x14ac:dyDescent="0.55000000000000004"/>
    <row r="78" spans="2:62" ht="20.25" customHeight="1" x14ac:dyDescent="0.55000000000000004"/>
    <row r="79" spans="2:62" ht="20.25" customHeight="1" x14ac:dyDescent="0.55000000000000004"/>
    <row r="80" spans="2:62" ht="20.25" customHeight="1" x14ac:dyDescent="0.55000000000000004"/>
    <row r="81" ht="20.25" customHeight="1" x14ac:dyDescent="0.55000000000000004"/>
    <row r="82" ht="20.25" customHeight="1" x14ac:dyDescent="0.55000000000000004"/>
    <row r="83" ht="20.25" customHeight="1" x14ac:dyDescent="0.55000000000000004"/>
    <row r="84" ht="20.25" customHeight="1" x14ac:dyDescent="0.55000000000000004"/>
    <row r="85" ht="20.25" customHeight="1" x14ac:dyDescent="0.55000000000000004"/>
    <row r="86" ht="20.25" customHeight="1" x14ac:dyDescent="0.55000000000000004"/>
    <row r="87" ht="20.25" customHeight="1" x14ac:dyDescent="0.55000000000000004"/>
    <row r="88" ht="20.25" customHeight="1" x14ac:dyDescent="0.55000000000000004"/>
    <row r="89" ht="20.25" customHeight="1" x14ac:dyDescent="0.55000000000000004"/>
    <row r="90" ht="20.25" customHeight="1" x14ac:dyDescent="0.55000000000000004"/>
    <row r="91" ht="20.25" customHeight="1" x14ac:dyDescent="0.55000000000000004"/>
    <row r="92" ht="20.25" customHeight="1" x14ac:dyDescent="0.55000000000000004"/>
    <row r="93" ht="20.25" customHeight="1" x14ac:dyDescent="0.55000000000000004"/>
    <row r="94" ht="20.25" customHeight="1" x14ac:dyDescent="0.55000000000000004"/>
    <row r="114" spans="1:59" x14ac:dyDescent="0.55000000000000004">
      <c r="AQ114" s="13"/>
      <c r="AR114" s="13"/>
      <c r="AS114" s="13"/>
      <c r="AT114" s="13"/>
      <c r="AU114" s="13"/>
      <c r="AV114" s="13"/>
    </row>
    <row r="115" spans="1:59" x14ac:dyDescent="0.55000000000000004">
      <c r="AQ115" s="13"/>
      <c r="AR115" s="13"/>
      <c r="AS115" s="13"/>
      <c r="AT115" s="13"/>
      <c r="AU115" s="13"/>
      <c r="AV115" s="13"/>
    </row>
    <row r="117" spans="1:59" x14ac:dyDescent="0.55000000000000004">
      <c r="AW117" s="13"/>
      <c r="AX117" s="13"/>
      <c r="AY117" s="13"/>
      <c r="AZ117" s="10"/>
      <c r="BA117" s="10"/>
      <c r="BB117" s="10"/>
      <c r="BC117" s="10"/>
      <c r="BD117" s="10"/>
      <c r="BE117" s="10"/>
    </row>
    <row r="118" spans="1:59" x14ac:dyDescent="0.55000000000000004">
      <c r="AW118" s="13"/>
      <c r="AX118" s="13"/>
      <c r="AY118" s="13"/>
      <c r="AZ118" s="10"/>
      <c r="BA118" s="10"/>
      <c r="BB118" s="10"/>
      <c r="BC118" s="10"/>
      <c r="BD118" s="10"/>
      <c r="BE118" s="10"/>
    </row>
    <row r="121" spans="1:59" x14ac:dyDescent="0.550000000000000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550000000000000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55000000000000004">
      <c r="A123" s="11"/>
      <c r="B123" s="11"/>
      <c r="C123" s="14"/>
      <c r="D123" s="14"/>
      <c r="E123" s="14"/>
      <c r="F123" s="14"/>
      <c r="G123" s="14"/>
      <c r="H123" s="14"/>
      <c r="I123" s="14"/>
      <c r="J123" s="14"/>
      <c r="K123" s="12"/>
      <c r="L123" s="12"/>
      <c r="M123" s="11"/>
      <c r="N123" s="11"/>
      <c r="O123" s="11"/>
      <c r="P123" s="11"/>
      <c r="Q123" s="11"/>
      <c r="R123" s="11"/>
    </row>
    <row r="124" spans="1:59" x14ac:dyDescent="0.55000000000000004">
      <c r="A124" s="11"/>
      <c r="B124" s="11"/>
      <c r="C124" s="14"/>
      <c r="D124" s="14"/>
      <c r="E124" s="14"/>
      <c r="F124" s="14"/>
      <c r="G124" s="14"/>
      <c r="H124" s="14"/>
      <c r="I124" s="14"/>
      <c r="J124" s="14"/>
      <c r="K124" s="12"/>
      <c r="L124" s="12"/>
      <c r="M124" s="11"/>
      <c r="N124" s="11"/>
      <c r="O124" s="11"/>
      <c r="P124" s="11"/>
      <c r="Q124" s="11"/>
      <c r="R124" s="11"/>
    </row>
    <row r="125" spans="1:59" x14ac:dyDescent="0.55000000000000004">
      <c r="C125" s="3"/>
      <c r="D125" s="3"/>
      <c r="E125" s="3"/>
      <c r="F125" s="3"/>
      <c r="G125" s="3"/>
      <c r="H125" s="3"/>
      <c r="I125" s="3"/>
      <c r="J125" s="3"/>
    </row>
    <row r="126" spans="1:59" x14ac:dyDescent="0.55000000000000004">
      <c r="C126" s="3"/>
      <c r="D126" s="3"/>
      <c r="E126" s="3"/>
      <c r="F126" s="3"/>
      <c r="G126" s="3"/>
      <c r="H126" s="3"/>
      <c r="I126" s="3"/>
      <c r="J126" s="3"/>
    </row>
    <row r="127" spans="1:59" x14ac:dyDescent="0.55000000000000004">
      <c r="C127" s="3"/>
      <c r="D127" s="3"/>
      <c r="E127" s="3"/>
      <c r="F127" s="3"/>
      <c r="G127" s="3"/>
      <c r="H127" s="3"/>
      <c r="I127" s="3"/>
      <c r="J127" s="3"/>
    </row>
    <row r="128" spans="1:59" x14ac:dyDescent="0.55000000000000004">
      <c r="C128" s="3"/>
      <c r="D128" s="3"/>
      <c r="E128" s="3"/>
      <c r="F128" s="3"/>
      <c r="G128" s="3"/>
      <c r="H128" s="3"/>
      <c r="I128" s="3"/>
      <c r="J128" s="3"/>
    </row>
  </sheetData>
  <sheetProtection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 type="list" allowBlank="1" showInputMessage="1" showErrorMessage="1" sqref="AF3 AH4" xr:uid="{00000000-0002-0000-0000-000002000000}">
      <formula1>#REF!</formula1>
    </dataValidation>
  </dataValidations>
  <printOptions horizontalCentered="1"/>
  <pageMargins left="0.15748031496062992" right="0.15748031496062992" top="0.59055118110236227" bottom="7.874015748031496E-2" header="0.15748031496062992" footer="0.15748031496062992"/>
  <pageSetup paperSize="9" scale="41"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5" x14ac:dyDescent="0.55000000000000004"/>
  <cols>
    <col min="1" max="1" width="1.58203125" style="79" customWidth="1"/>
    <col min="2" max="2" width="5.58203125" style="78" customWidth="1"/>
    <col min="3" max="3" width="10.58203125" style="78" customWidth="1"/>
    <col min="4" max="4" width="10.58203125" style="78" hidden="1" customWidth="1"/>
    <col min="5" max="5" width="3.4140625" style="78" bestFit="1" customWidth="1"/>
    <col min="6" max="6" width="15.58203125" style="79" customWidth="1"/>
    <col min="7" max="7" width="3.4140625" style="79" bestFit="1" customWidth="1"/>
    <col min="8" max="8" width="15.58203125" style="79" customWidth="1"/>
    <col min="9" max="9" width="3.4140625" style="79" bestFit="1" customWidth="1"/>
    <col min="10" max="10" width="15.58203125" style="78" customWidth="1"/>
    <col min="11" max="11" width="3.4140625" style="79" bestFit="1" customWidth="1"/>
    <col min="12" max="12" width="15.58203125" style="79" customWidth="1"/>
    <col min="13" max="13" width="3.4140625" style="79" customWidth="1"/>
    <col min="14" max="14" width="50.58203125" style="79" customWidth="1"/>
    <col min="15" max="16384" width="9" style="79"/>
  </cols>
  <sheetData>
    <row r="1" spans="2:14" x14ac:dyDescent="0.55000000000000004">
      <c r="B1" s="77" t="s">
        <v>32</v>
      </c>
    </row>
    <row r="2" spans="2:14" x14ac:dyDescent="0.55000000000000004">
      <c r="B2" s="80" t="s">
        <v>33</v>
      </c>
      <c r="F2" s="81"/>
      <c r="G2" s="82"/>
      <c r="H2" s="82"/>
      <c r="I2" s="82"/>
      <c r="J2" s="83"/>
      <c r="K2" s="82"/>
      <c r="L2" s="82"/>
    </row>
    <row r="3" spans="2:14" x14ac:dyDescent="0.55000000000000004">
      <c r="B3" s="81" t="s">
        <v>114</v>
      </c>
      <c r="F3" s="83" t="s">
        <v>115</v>
      </c>
      <c r="G3" s="82"/>
      <c r="H3" s="82"/>
      <c r="I3" s="82"/>
      <c r="J3" s="83"/>
      <c r="K3" s="82"/>
      <c r="L3" s="82"/>
    </row>
    <row r="4" spans="2:14" x14ac:dyDescent="0.55000000000000004">
      <c r="B4" s="80"/>
      <c r="F4" s="309" t="s">
        <v>34</v>
      </c>
      <c r="G4" s="309"/>
      <c r="H4" s="309"/>
      <c r="I4" s="309"/>
      <c r="J4" s="309"/>
      <c r="K4" s="309"/>
      <c r="L4" s="309"/>
      <c r="N4" s="309" t="s">
        <v>120</v>
      </c>
    </row>
    <row r="5" spans="2:14" x14ac:dyDescent="0.55000000000000004">
      <c r="B5" s="78" t="s">
        <v>20</v>
      </c>
      <c r="C5" s="78" t="s">
        <v>4</v>
      </c>
      <c r="F5" s="78" t="s">
        <v>121</v>
      </c>
      <c r="G5" s="78"/>
      <c r="H5" s="78" t="s">
        <v>122</v>
      </c>
      <c r="J5" s="78" t="s">
        <v>35</v>
      </c>
      <c r="L5" s="78" t="s">
        <v>34</v>
      </c>
      <c r="N5" s="309"/>
    </row>
    <row r="6" spans="2:14" x14ac:dyDescent="0.550000000000000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550000000000000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550000000000000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550000000000000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550000000000000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550000000000000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550000000000000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550000000000000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550000000000000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550000000000000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550000000000000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550000000000000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550000000000000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550000000000000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550000000000000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550000000000000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550000000000000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55000000000000004">
      <c r="B23" s="84">
        <v>18</v>
      </c>
      <c r="C23" s="85" t="s">
        <v>55</v>
      </c>
      <c r="D23" s="86" t="str">
        <f t="shared" si="0"/>
        <v>r</v>
      </c>
      <c r="E23" s="84" t="s">
        <v>16</v>
      </c>
      <c r="F23" s="92"/>
      <c r="G23" s="84" t="s">
        <v>17</v>
      </c>
      <c r="H23" s="92"/>
      <c r="I23" s="88" t="s">
        <v>37</v>
      </c>
      <c r="J23" s="92"/>
      <c r="K23" s="89" t="s">
        <v>2</v>
      </c>
      <c r="L23" s="85">
        <v>1</v>
      </c>
      <c r="N23" s="91"/>
    </row>
    <row r="24" spans="2:14" x14ac:dyDescent="0.55000000000000004">
      <c r="B24" s="84">
        <v>19</v>
      </c>
      <c r="C24" s="85" t="s">
        <v>56</v>
      </c>
      <c r="D24" s="86" t="str">
        <f t="shared" si="0"/>
        <v>s</v>
      </c>
      <c r="E24" s="84" t="s">
        <v>16</v>
      </c>
      <c r="F24" s="92"/>
      <c r="G24" s="84" t="s">
        <v>17</v>
      </c>
      <c r="H24" s="92"/>
      <c r="I24" s="88" t="s">
        <v>37</v>
      </c>
      <c r="J24" s="92"/>
      <c r="K24" s="89" t="s">
        <v>2</v>
      </c>
      <c r="L24" s="85">
        <v>2</v>
      </c>
      <c r="N24" s="91"/>
    </row>
    <row r="25" spans="2:14" x14ac:dyDescent="0.55000000000000004">
      <c r="B25" s="84">
        <v>20</v>
      </c>
      <c r="C25" s="85" t="s">
        <v>57</v>
      </c>
      <c r="D25" s="86" t="str">
        <f t="shared" si="0"/>
        <v>t</v>
      </c>
      <c r="E25" s="84" t="s">
        <v>16</v>
      </c>
      <c r="F25" s="92"/>
      <c r="G25" s="84" t="s">
        <v>17</v>
      </c>
      <c r="H25" s="92"/>
      <c r="I25" s="88" t="s">
        <v>37</v>
      </c>
      <c r="J25" s="92"/>
      <c r="K25" s="89" t="s">
        <v>2</v>
      </c>
      <c r="L25" s="85">
        <v>3</v>
      </c>
      <c r="N25" s="91"/>
    </row>
    <row r="26" spans="2:14" x14ac:dyDescent="0.55000000000000004">
      <c r="B26" s="84">
        <v>21</v>
      </c>
      <c r="C26" s="85" t="s">
        <v>58</v>
      </c>
      <c r="D26" s="86" t="str">
        <f t="shared" si="0"/>
        <v>u</v>
      </c>
      <c r="E26" s="84" t="s">
        <v>16</v>
      </c>
      <c r="F26" s="92"/>
      <c r="G26" s="84" t="s">
        <v>17</v>
      </c>
      <c r="H26" s="92"/>
      <c r="I26" s="88" t="s">
        <v>37</v>
      </c>
      <c r="J26" s="92"/>
      <c r="K26" s="89" t="s">
        <v>2</v>
      </c>
      <c r="L26" s="85">
        <v>4</v>
      </c>
      <c r="N26" s="91"/>
    </row>
    <row r="27" spans="2:14" x14ac:dyDescent="0.55000000000000004">
      <c r="B27" s="84">
        <v>22</v>
      </c>
      <c r="C27" s="85" t="s">
        <v>59</v>
      </c>
      <c r="D27" s="86" t="str">
        <f t="shared" si="0"/>
        <v>v</v>
      </c>
      <c r="E27" s="84" t="s">
        <v>16</v>
      </c>
      <c r="F27" s="92"/>
      <c r="G27" s="84" t="s">
        <v>17</v>
      </c>
      <c r="H27" s="92"/>
      <c r="I27" s="88" t="s">
        <v>37</v>
      </c>
      <c r="J27" s="92"/>
      <c r="K27" s="89" t="s">
        <v>2</v>
      </c>
      <c r="L27" s="85">
        <v>5</v>
      </c>
      <c r="N27" s="91"/>
    </row>
    <row r="28" spans="2:14" x14ac:dyDescent="0.55000000000000004">
      <c r="B28" s="84">
        <v>23</v>
      </c>
      <c r="C28" s="85" t="s">
        <v>60</v>
      </c>
      <c r="D28" s="86" t="str">
        <f t="shared" si="0"/>
        <v>w</v>
      </c>
      <c r="E28" s="84" t="s">
        <v>16</v>
      </c>
      <c r="F28" s="92"/>
      <c r="G28" s="84" t="s">
        <v>17</v>
      </c>
      <c r="H28" s="92"/>
      <c r="I28" s="88" t="s">
        <v>37</v>
      </c>
      <c r="J28" s="92"/>
      <c r="K28" s="89" t="s">
        <v>2</v>
      </c>
      <c r="L28" s="85">
        <v>6</v>
      </c>
      <c r="N28" s="91"/>
    </row>
    <row r="29" spans="2:14" x14ac:dyDescent="0.55000000000000004">
      <c r="B29" s="84">
        <v>24</v>
      </c>
      <c r="C29" s="85" t="s">
        <v>61</v>
      </c>
      <c r="D29" s="86" t="str">
        <f t="shared" si="0"/>
        <v>x</v>
      </c>
      <c r="E29" s="84" t="s">
        <v>16</v>
      </c>
      <c r="F29" s="92"/>
      <c r="G29" s="84" t="s">
        <v>17</v>
      </c>
      <c r="H29" s="92"/>
      <c r="I29" s="88" t="s">
        <v>37</v>
      </c>
      <c r="J29" s="92"/>
      <c r="K29" s="89" t="s">
        <v>2</v>
      </c>
      <c r="L29" s="85">
        <v>7</v>
      </c>
      <c r="N29" s="91"/>
    </row>
    <row r="30" spans="2:14" x14ac:dyDescent="0.55000000000000004">
      <c r="B30" s="84">
        <v>25</v>
      </c>
      <c r="C30" s="85" t="s">
        <v>62</v>
      </c>
      <c r="D30" s="86" t="str">
        <f t="shared" si="0"/>
        <v>y</v>
      </c>
      <c r="E30" s="84" t="s">
        <v>16</v>
      </c>
      <c r="F30" s="92"/>
      <c r="G30" s="84" t="s">
        <v>17</v>
      </c>
      <c r="H30" s="92"/>
      <c r="I30" s="88" t="s">
        <v>37</v>
      </c>
      <c r="J30" s="92"/>
      <c r="K30" s="89" t="s">
        <v>2</v>
      </c>
      <c r="L30" s="85">
        <v>8</v>
      </c>
      <c r="N30" s="91"/>
    </row>
    <row r="31" spans="2:14" x14ac:dyDescent="0.55000000000000004">
      <c r="B31" s="84">
        <v>26</v>
      </c>
      <c r="C31" s="85" t="s">
        <v>63</v>
      </c>
      <c r="D31" s="86" t="str">
        <f t="shared" si="0"/>
        <v>z</v>
      </c>
      <c r="E31" s="84" t="s">
        <v>16</v>
      </c>
      <c r="F31" s="92"/>
      <c r="G31" s="84" t="s">
        <v>17</v>
      </c>
      <c r="H31" s="92"/>
      <c r="I31" s="88" t="s">
        <v>37</v>
      </c>
      <c r="J31" s="92"/>
      <c r="K31" s="89" t="s">
        <v>2</v>
      </c>
      <c r="L31" s="85">
        <v>1</v>
      </c>
      <c r="N31" s="91"/>
    </row>
    <row r="32" spans="2:14" x14ac:dyDescent="0.55000000000000004">
      <c r="B32" s="84">
        <v>27</v>
      </c>
      <c r="C32" s="85" t="s">
        <v>61</v>
      </c>
      <c r="D32" s="86" t="str">
        <f t="shared" si="0"/>
        <v>x</v>
      </c>
      <c r="E32" s="84" t="s">
        <v>16</v>
      </c>
      <c r="F32" s="92"/>
      <c r="G32" s="84" t="s">
        <v>17</v>
      </c>
      <c r="H32" s="92"/>
      <c r="I32" s="88" t="s">
        <v>37</v>
      </c>
      <c r="J32" s="92"/>
      <c r="K32" s="89" t="s">
        <v>2</v>
      </c>
      <c r="L32" s="85">
        <v>2</v>
      </c>
      <c r="N32" s="91"/>
    </row>
    <row r="33" spans="2:14" x14ac:dyDescent="0.55000000000000004">
      <c r="B33" s="84">
        <v>28</v>
      </c>
      <c r="C33" s="85" t="s">
        <v>64</v>
      </c>
      <c r="D33" s="86" t="str">
        <f t="shared" si="0"/>
        <v>aa</v>
      </c>
      <c r="E33" s="84" t="s">
        <v>16</v>
      </c>
      <c r="F33" s="92"/>
      <c r="G33" s="84" t="s">
        <v>17</v>
      </c>
      <c r="H33" s="92"/>
      <c r="I33" s="88" t="s">
        <v>37</v>
      </c>
      <c r="J33" s="92"/>
      <c r="K33" s="89" t="s">
        <v>2</v>
      </c>
      <c r="L33" s="85">
        <v>3</v>
      </c>
      <c r="N33" s="91"/>
    </row>
    <row r="34" spans="2:14" x14ac:dyDescent="0.55000000000000004">
      <c r="B34" s="84">
        <v>29</v>
      </c>
      <c r="C34" s="85" t="s">
        <v>65</v>
      </c>
      <c r="D34" s="86" t="str">
        <f t="shared" si="0"/>
        <v>ab</v>
      </c>
      <c r="E34" s="84" t="s">
        <v>16</v>
      </c>
      <c r="F34" s="92"/>
      <c r="G34" s="84" t="s">
        <v>17</v>
      </c>
      <c r="H34" s="92"/>
      <c r="I34" s="88" t="s">
        <v>37</v>
      </c>
      <c r="J34" s="92"/>
      <c r="K34" s="89" t="s">
        <v>2</v>
      </c>
      <c r="L34" s="85">
        <v>4</v>
      </c>
      <c r="N34" s="91"/>
    </row>
    <row r="35" spans="2:14" x14ac:dyDescent="0.55000000000000004">
      <c r="B35" s="84">
        <v>30</v>
      </c>
      <c r="C35" s="85" t="s">
        <v>66</v>
      </c>
      <c r="D35" s="86" t="str">
        <f t="shared" si="0"/>
        <v>ac</v>
      </c>
      <c r="E35" s="84" t="s">
        <v>16</v>
      </c>
      <c r="F35" s="92"/>
      <c r="G35" s="84" t="s">
        <v>17</v>
      </c>
      <c r="H35" s="92"/>
      <c r="I35" s="88" t="s">
        <v>37</v>
      </c>
      <c r="J35" s="92"/>
      <c r="K35" s="89" t="s">
        <v>2</v>
      </c>
      <c r="L35" s="85">
        <v>5</v>
      </c>
      <c r="N35" s="91"/>
    </row>
    <row r="36" spans="2:14" x14ac:dyDescent="0.55000000000000004">
      <c r="B36" s="84">
        <v>31</v>
      </c>
      <c r="C36" s="85" t="s">
        <v>67</v>
      </c>
      <c r="D36" s="86" t="str">
        <f t="shared" si="0"/>
        <v>ad</v>
      </c>
      <c r="E36" s="84" t="s">
        <v>16</v>
      </c>
      <c r="F36" s="92"/>
      <c r="G36" s="84" t="s">
        <v>17</v>
      </c>
      <c r="H36" s="92"/>
      <c r="I36" s="88" t="s">
        <v>37</v>
      </c>
      <c r="J36" s="92"/>
      <c r="K36" s="89" t="s">
        <v>2</v>
      </c>
      <c r="L36" s="85">
        <v>6</v>
      </c>
      <c r="N36" s="91"/>
    </row>
    <row r="37" spans="2:14" x14ac:dyDescent="0.55000000000000004">
      <c r="B37" s="84">
        <v>32</v>
      </c>
      <c r="C37" s="85" t="s">
        <v>68</v>
      </c>
      <c r="D37" s="86" t="str">
        <f t="shared" si="0"/>
        <v>ae</v>
      </c>
      <c r="E37" s="84" t="s">
        <v>16</v>
      </c>
      <c r="F37" s="92"/>
      <c r="G37" s="84" t="s">
        <v>17</v>
      </c>
      <c r="H37" s="92"/>
      <c r="I37" s="88" t="s">
        <v>37</v>
      </c>
      <c r="J37" s="92"/>
      <c r="K37" s="89" t="s">
        <v>2</v>
      </c>
      <c r="L37" s="85">
        <v>7</v>
      </c>
      <c r="N37" s="91"/>
    </row>
    <row r="38" spans="2:14" x14ac:dyDescent="0.55000000000000004">
      <c r="B38" s="84">
        <v>33</v>
      </c>
      <c r="C38" s="85" t="s">
        <v>69</v>
      </c>
      <c r="D38" s="86" t="str">
        <f t="shared" si="0"/>
        <v>af</v>
      </c>
      <c r="E38" s="84" t="s">
        <v>16</v>
      </c>
      <c r="F38" s="92"/>
      <c r="G38" s="84" t="s">
        <v>17</v>
      </c>
      <c r="H38" s="92"/>
      <c r="I38" s="88" t="s">
        <v>37</v>
      </c>
      <c r="J38" s="92"/>
      <c r="K38" s="89" t="s">
        <v>2</v>
      </c>
      <c r="L38" s="85">
        <v>8</v>
      </c>
      <c r="N38" s="91"/>
    </row>
    <row r="39" spans="2:14" x14ac:dyDescent="0.550000000000000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55000000000000004">
      <c r="B40" s="84"/>
      <c r="C40" s="94" t="s">
        <v>36</v>
      </c>
      <c r="D40" s="86"/>
      <c r="E40" s="84" t="s">
        <v>16</v>
      </c>
      <c r="F40" s="87"/>
      <c r="G40" s="84" t="s">
        <v>17</v>
      </c>
      <c r="H40" s="87"/>
      <c r="I40" s="88" t="s">
        <v>37</v>
      </c>
      <c r="J40" s="87">
        <v>0</v>
      </c>
      <c r="K40" s="89" t="s">
        <v>2</v>
      </c>
      <c r="L40" s="90" t="str">
        <f t="shared" si="2"/>
        <v/>
      </c>
      <c r="N40" s="91"/>
    </row>
    <row r="41" spans="2:14" x14ac:dyDescent="0.550000000000000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550000000000000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55000000000000004">
      <c r="B43" s="84">
        <v>35</v>
      </c>
      <c r="C43" s="94" t="s">
        <v>36</v>
      </c>
      <c r="D43" s="86"/>
      <c r="E43" s="84" t="s">
        <v>16</v>
      </c>
      <c r="F43" s="87"/>
      <c r="G43" s="84" t="s">
        <v>17</v>
      </c>
      <c r="H43" s="87"/>
      <c r="I43" s="88" t="s">
        <v>37</v>
      </c>
      <c r="J43" s="87">
        <v>0</v>
      </c>
      <c r="K43" s="89" t="s">
        <v>2</v>
      </c>
      <c r="L43" s="90" t="str">
        <f t="shared" si="3"/>
        <v/>
      </c>
      <c r="N43" s="91"/>
    </row>
    <row r="44" spans="2:14" x14ac:dyDescent="0.550000000000000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550000000000000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55000000000000004">
      <c r="B46" s="84">
        <v>36</v>
      </c>
      <c r="C46" s="94" t="s">
        <v>36</v>
      </c>
      <c r="D46" s="86"/>
      <c r="E46" s="84" t="s">
        <v>16</v>
      </c>
      <c r="F46" s="87"/>
      <c r="G46" s="84" t="s">
        <v>17</v>
      </c>
      <c r="H46" s="87"/>
      <c r="I46" s="88" t="s">
        <v>37</v>
      </c>
      <c r="J46" s="87">
        <v>0</v>
      </c>
      <c r="K46" s="89" t="s">
        <v>2</v>
      </c>
      <c r="L46" s="90" t="str">
        <f t="shared" si="4"/>
        <v/>
      </c>
      <c r="N46" s="91"/>
    </row>
    <row r="47" spans="2:14" x14ac:dyDescent="0.550000000000000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55000000000000004">
      <c r="C49" s="80" t="s">
        <v>127</v>
      </c>
      <c r="D49" s="80"/>
    </row>
    <row r="50" spans="3:4" x14ac:dyDescent="0.55000000000000004">
      <c r="C50" s="80" t="s">
        <v>128</v>
      </c>
      <c r="D50" s="80"/>
    </row>
    <row r="51" spans="3:4" x14ac:dyDescent="0.55000000000000004">
      <c r="C51" s="80" t="s">
        <v>129</v>
      </c>
      <c r="D51" s="80"/>
    </row>
    <row r="52" spans="3:4" x14ac:dyDescent="0.550000000000000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68"/>
  <sheetViews>
    <sheetView showGridLines="0" view="pageBreakPreview" zoomScaleNormal="55" zoomScaleSheetLayoutView="100" workbookViewId="0">
      <selection activeCell="T24" sqref="T24"/>
    </sheetView>
  </sheetViews>
  <sheetFormatPr defaultColWidth="4.5" defaultRowHeight="14" x14ac:dyDescent="0.55000000000000004"/>
  <cols>
    <col min="1" max="1" width="0.9140625" style="1" customWidth="1"/>
    <col min="2" max="2" width="5.6640625" style="1" customWidth="1"/>
    <col min="3" max="4" width="8.08203125" style="1" customWidth="1"/>
    <col min="5" max="8" width="3.1640625" style="1" hidden="1" customWidth="1"/>
    <col min="9" max="10" width="3.1640625" style="1" customWidth="1"/>
    <col min="11" max="62" width="5.6640625" style="1" customWidth="1"/>
    <col min="63" max="63" width="1.08203125" style="1" customWidth="1"/>
    <col min="64" max="16384" width="4.5" style="1"/>
  </cols>
  <sheetData>
    <row r="1" spans="2:67" s="6" customFormat="1" ht="20.25" customHeight="1" x14ac:dyDescent="0.55000000000000004">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55000000000000004">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55000000000000004">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550000000000000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05" t="s">
        <v>132</v>
      </c>
      <c r="BF4" s="306"/>
      <c r="BG4" s="306"/>
      <c r="BH4" s="307"/>
      <c r="BI4" s="9"/>
    </row>
    <row r="5" spans="2:67" s="8" customFormat="1" ht="9" customHeight="1" x14ac:dyDescent="0.550000000000000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550000000000000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550000000000000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550000000000000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6">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5" customHeight="1" x14ac:dyDescent="0.55000000000000004">
      <c r="B10" s="286" t="s">
        <v>20</v>
      </c>
      <c r="C10" s="277" t="s">
        <v>142</v>
      </c>
      <c r="D10" s="188"/>
      <c r="E10" s="161"/>
      <c r="F10" s="158"/>
      <c r="G10" s="161"/>
      <c r="H10" s="158"/>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55000000000000004">
      <c r="B11" s="287"/>
      <c r="C11" s="279"/>
      <c r="D11" s="191"/>
      <c r="E11" s="162"/>
      <c r="F11" s="159"/>
      <c r="G11" s="162"/>
      <c r="H11" s="159"/>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55000000000000004">
      <c r="B12" s="287"/>
      <c r="C12" s="279"/>
      <c r="D12" s="191"/>
      <c r="E12" s="162"/>
      <c r="F12" s="159"/>
      <c r="G12" s="162"/>
      <c r="H12" s="159"/>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55000000000000004">
      <c r="B13" s="287"/>
      <c r="C13" s="279"/>
      <c r="D13" s="191"/>
      <c r="E13" s="162"/>
      <c r="F13" s="159"/>
      <c r="G13" s="162"/>
      <c r="H13" s="159"/>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6">
      <c r="B14" s="288"/>
      <c r="C14" s="281"/>
      <c r="D14" s="194"/>
      <c r="E14" s="163"/>
      <c r="F14" s="160"/>
      <c r="G14" s="163"/>
      <c r="H14" s="160"/>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55000000000000004">
      <c r="B15" s="183">
        <f>B13+1</f>
        <v>1</v>
      </c>
      <c r="C15" s="308"/>
      <c r="D15" s="264"/>
      <c r="E15" s="137"/>
      <c r="F15" s="138"/>
      <c r="G15" s="137"/>
      <c r="H15" s="138"/>
      <c r="I15" s="260"/>
      <c r="J15" s="261"/>
      <c r="K15" s="262"/>
      <c r="L15" s="263"/>
      <c r="M15" s="263"/>
      <c r="N15" s="264"/>
      <c r="O15" s="195"/>
      <c r="P15" s="196"/>
      <c r="Q15" s="196"/>
      <c r="R15" s="196"/>
      <c r="S15" s="197"/>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56"/>
      <c r="BC15" s="257"/>
      <c r="BD15" s="258"/>
      <c r="BE15" s="259"/>
      <c r="BF15" s="253"/>
      <c r="BG15" s="254"/>
      <c r="BH15" s="254"/>
      <c r="BI15" s="254"/>
      <c r="BJ15" s="255"/>
    </row>
    <row r="16" spans="2:67" ht="20.25" customHeight="1" x14ac:dyDescent="0.55000000000000004">
      <c r="B16" s="184"/>
      <c r="C16" s="225"/>
      <c r="D16" s="223"/>
      <c r="E16" s="139"/>
      <c r="F16" s="140">
        <f>C15</f>
        <v>0</v>
      </c>
      <c r="G16" s="139"/>
      <c r="H16" s="140">
        <f>I15</f>
        <v>0</v>
      </c>
      <c r="I16" s="216"/>
      <c r="J16" s="217"/>
      <c r="K16" s="221"/>
      <c r="L16" s="222"/>
      <c r="M16" s="222"/>
      <c r="N16" s="223"/>
      <c r="O16" s="198"/>
      <c r="P16" s="199"/>
      <c r="Q16" s="199"/>
      <c r="R16" s="199"/>
      <c r="S16" s="200"/>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07">
        <f>IF($BE$3="４週",SUM(W16:AX16),IF($BE$3="暦月",SUM(W16:BA16),""))</f>
        <v>0</v>
      </c>
      <c r="BC16" s="208"/>
      <c r="BD16" s="209">
        <f>IF($BE$3="４週",BB16/4,IF($BE$3="暦月",(BB16/($BE$8/7)),""))</f>
        <v>0</v>
      </c>
      <c r="BE16" s="208"/>
      <c r="BF16" s="204"/>
      <c r="BG16" s="205"/>
      <c r="BH16" s="205"/>
      <c r="BI16" s="205"/>
      <c r="BJ16" s="206"/>
    </row>
    <row r="17" spans="2:62" ht="20.25" customHeight="1" x14ac:dyDescent="0.55000000000000004">
      <c r="B17" s="183">
        <f>B15+1</f>
        <v>2</v>
      </c>
      <c r="C17" s="224"/>
      <c r="D17" s="220"/>
      <c r="E17" s="141"/>
      <c r="F17" s="142"/>
      <c r="G17" s="141"/>
      <c r="H17" s="142"/>
      <c r="I17" s="214"/>
      <c r="J17" s="215"/>
      <c r="K17" s="218"/>
      <c r="L17" s="219"/>
      <c r="M17" s="219"/>
      <c r="N17" s="220"/>
      <c r="O17" s="198"/>
      <c r="P17" s="199"/>
      <c r="Q17" s="199"/>
      <c r="R17" s="199"/>
      <c r="S17" s="200"/>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10"/>
      <c r="BC17" s="211"/>
      <c r="BD17" s="212"/>
      <c r="BE17" s="213"/>
      <c r="BF17" s="201"/>
      <c r="BG17" s="202"/>
      <c r="BH17" s="202"/>
      <c r="BI17" s="202"/>
      <c r="BJ17" s="203"/>
    </row>
    <row r="18" spans="2:62" ht="20.25" customHeight="1" x14ac:dyDescent="0.55000000000000004">
      <c r="B18" s="184"/>
      <c r="C18" s="225"/>
      <c r="D18" s="223"/>
      <c r="E18" s="139"/>
      <c r="F18" s="140">
        <f>C17</f>
        <v>0</v>
      </c>
      <c r="G18" s="139"/>
      <c r="H18" s="140">
        <f>I17</f>
        <v>0</v>
      </c>
      <c r="I18" s="216"/>
      <c r="J18" s="217"/>
      <c r="K18" s="221"/>
      <c r="L18" s="222"/>
      <c r="M18" s="222"/>
      <c r="N18" s="223"/>
      <c r="O18" s="198"/>
      <c r="P18" s="199"/>
      <c r="Q18" s="199"/>
      <c r="R18" s="199"/>
      <c r="S18" s="200"/>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07">
        <f>IF($BE$3="４週",SUM(W18:AX18),IF($BE$3="暦月",SUM(W18:BA18),""))</f>
        <v>0</v>
      </c>
      <c r="BC18" s="208"/>
      <c r="BD18" s="209">
        <f>IF($BE$3="４週",BB18/4,IF($BE$3="暦月",(BB18/($BE$8/7)),""))</f>
        <v>0</v>
      </c>
      <c r="BE18" s="208"/>
      <c r="BF18" s="204"/>
      <c r="BG18" s="205"/>
      <c r="BH18" s="205"/>
      <c r="BI18" s="205"/>
      <c r="BJ18" s="206"/>
    </row>
    <row r="19" spans="2:62" ht="20.25" customHeight="1" x14ac:dyDescent="0.55000000000000004">
      <c r="B19" s="183">
        <f>B17+1</f>
        <v>3</v>
      </c>
      <c r="C19" s="224"/>
      <c r="D19" s="220"/>
      <c r="E19" s="139"/>
      <c r="F19" s="140"/>
      <c r="G19" s="139"/>
      <c r="H19" s="140"/>
      <c r="I19" s="214"/>
      <c r="J19" s="215"/>
      <c r="K19" s="218"/>
      <c r="L19" s="219"/>
      <c r="M19" s="219"/>
      <c r="N19" s="220"/>
      <c r="O19" s="198"/>
      <c r="P19" s="199"/>
      <c r="Q19" s="199"/>
      <c r="R19" s="199"/>
      <c r="S19" s="200"/>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10"/>
      <c r="BC19" s="211"/>
      <c r="BD19" s="212"/>
      <c r="BE19" s="213"/>
      <c r="BF19" s="201"/>
      <c r="BG19" s="202"/>
      <c r="BH19" s="202"/>
      <c r="BI19" s="202"/>
      <c r="BJ19" s="203"/>
    </row>
    <row r="20" spans="2:62" ht="20.25" customHeight="1" x14ac:dyDescent="0.55000000000000004">
      <c r="B20" s="184"/>
      <c r="C20" s="225"/>
      <c r="D20" s="223"/>
      <c r="E20" s="139"/>
      <c r="F20" s="140">
        <f>C19</f>
        <v>0</v>
      </c>
      <c r="G20" s="139"/>
      <c r="H20" s="140">
        <f>I19</f>
        <v>0</v>
      </c>
      <c r="I20" s="216"/>
      <c r="J20" s="217"/>
      <c r="K20" s="221"/>
      <c r="L20" s="222"/>
      <c r="M20" s="222"/>
      <c r="N20" s="223"/>
      <c r="O20" s="198"/>
      <c r="P20" s="199"/>
      <c r="Q20" s="199"/>
      <c r="R20" s="199"/>
      <c r="S20" s="200"/>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07">
        <f>IF($BE$3="４週",SUM(W20:AX20),IF($BE$3="暦月",SUM(W20:BA20),""))</f>
        <v>0</v>
      </c>
      <c r="BC20" s="208"/>
      <c r="BD20" s="209">
        <f>IF($BE$3="４週",BB20/4,IF($BE$3="暦月",(BB20/($BE$8/7)),""))</f>
        <v>0</v>
      </c>
      <c r="BE20" s="208"/>
      <c r="BF20" s="204"/>
      <c r="BG20" s="205"/>
      <c r="BH20" s="205"/>
      <c r="BI20" s="205"/>
      <c r="BJ20" s="206"/>
    </row>
    <row r="21" spans="2:62" ht="20.25" customHeight="1" x14ac:dyDescent="0.55000000000000004">
      <c r="B21" s="183">
        <f>B19+1</f>
        <v>4</v>
      </c>
      <c r="C21" s="224"/>
      <c r="D21" s="220"/>
      <c r="E21" s="139"/>
      <c r="F21" s="140"/>
      <c r="G21" s="139"/>
      <c r="H21" s="140"/>
      <c r="I21" s="214"/>
      <c r="J21" s="215"/>
      <c r="K21" s="218"/>
      <c r="L21" s="219"/>
      <c r="M21" s="219"/>
      <c r="N21" s="220"/>
      <c r="O21" s="198"/>
      <c r="P21" s="199"/>
      <c r="Q21" s="199"/>
      <c r="R21" s="199"/>
      <c r="S21" s="200"/>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10"/>
      <c r="BC21" s="211"/>
      <c r="BD21" s="212"/>
      <c r="BE21" s="213"/>
      <c r="BF21" s="201"/>
      <c r="BG21" s="202"/>
      <c r="BH21" s="202"/>
      <c r="BI21" s="202"/>
      <c r="BJ21" s="203"/>
    </row>
    <row r="22" spans="2:62" ht="20.25" customHeight="1" x14ac:dyDescent="0.55000000000000004">
      <c r="B22" s="184"/>
      <c r="C22" s="225"/>
      <c r="D22" s="223"/>
      <c r="E22" s="139"/>
      <c r="F22" s="140">
        <f>C21</f>
        <v>0</v>
      </c>
      <c r="G22" s="139"/>
      <c r="H22" s="140">
        <f>I21</f>
        <v>0</v>
      </c>
      <c r="I22" s="216"/>
      <c r="J22" s="217"/>
      <c r="K22" s="221"/>
      <c r="L22" s="222"/>
      <c r="M22" s="222"/>
      <c r="N22" s="223"/>
      <c r="O22" s="198"/>
      <c r="P22" s="199"/>
      <c r="Q22" s="199"/>
      <c r="R22" s="199"/>
      <c r="S22" s="200"/>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07">
        <f>IF($BE$3="４週",SUM(W22:AX22),IF($BE$3="暦月",SUM(W22:BA22),""))</f>
        <v>0</v>
      </c>
      <c r="BC22" s="208"/>
      <c r="BD22" s="209">
        <f>IF($BE$3="４週",BB22/4,IF($BE$3="暦月",(BB22/($BE$8/7)),""))</f>
        <v>0</v>
      </c>
      <c r="BE22" s="208"/>
      <c r="BF22" s="204"/>
      <c r="BG22" s="205"/>
      <c r="BH22" s="205"/>
      <c r="BI22" s="205"/>
      <c r="BJ22" s="206"/>
    </row>
    <row r="23" spans="2:62" ht="20.25" customHeight="1" x14ac:dyDescent="0.55000000000000004">
      <c r="B23" s="183">
        <f>B21+1</f>
        <v>5</v>
      </c>
      <c r="C23" s="224"/>
      <c r="D23" s="220"/>
      <c r="E23" s="139"/>
      <c r="F23" s="140"/>
      <c r="G23" s="139"/>
      <c r="H23" s="140"/>
      <c r="I23" s="214"/>
      <c r="J23" s="215"/>
      <c r="K23" s="218"/>
      <c r="L23" s="219"/>
      <c r="M23" s="219"/>
      <c r="N23" s="220"/>
      <c r="O23" s="198"/>
      <c r="P23" s="199"/>
      <c r="Q23" s="199"/>
      <c r="R23" s="199"/>
      <c r="S23" s="200"/>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10"/>
      <c r="BC23" s="211"/>
      <c r="BD23" s="212"/>
      <c r="BE23" s="213"/>
      <c r="BF23" s="201"/>
      <c r="BG23" s="202"/>
      <c r="BH23" s="202"/>
      <c r="BI23" s="202"/>
      <c r="BJ23" s="203"/>
    </row>
    <row r="24" spans="2:62" ht="20.25" customHeight="1" x14ac:dyDescent="0.55000000000000004">
      <c r="B24" s="184"/>
      <c r="C24" s="225"/>
      <c r="D24" s="223"/>
      <c r="E24" s="139"/>
      <c r="F24" s="140">
        <f>C23</f>
        <v>0</v>
      </c>
      <c r="G24" s="139"/>
      <c r="H24" s="140">
        <f>I23</f>
        <v>0</v>
      </c>
      <c r="I24" s="216"/>
      <c r="J24" s="217"/>
      <c r="K24" s="221"/>
      <c r="L24" s="222"/>
      <c r="M24" s="222"/>
      <c r="N24" s="223"/>
      <c r="O24" s="198"/>
      <c r="P24" s="199"/>
      <c r="Q24" s="199"/>
      <c r="R24" s="199"/>
      <c r="S24" s="200"/>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07">
        <f>IF($BE$3="４週",SUM(W24:AX24),IF($BE$3="暦月",SUM(W24:BA24),""))</f>
        <v>0</v>
      </c>
      <c r="BC24" s="208"/>
      <c r="BD24" s="209">
        <f>IF($BE$3="４週",BB24/4,IF($BE$3="暦月",(BB24/($BE$8/7)),""))</f>
        <v>0</v>
      </c>
      <c r="BE24" s="208"/>
      <c r="BF24" s="204"/>
      <c r="BG24" s="205"/>
      <c r="BH24" s="205"/>
      <c r="BI24" s="205"/>
      <c r="BJ24" s="206"/>
    </row>
    <row r="25" spans="2:62" ht="20.25" customHeight="1" x14ac:dyDescent="0.55000000000000004">
      <c r="B25" s="183">
        <f>B23+1</f>
        <v>6</v>
      </c>
      <c r="C25" s="224"/>
      <c r="D25" s="220"/>
      <c r="E25" s="139"/>
      <c r="F25" s="140"/>
      <c r="G25" s="139"/>
      <c r="H25" s="140"/>
      <c r="I25" s="214"/>
      <c r="J25" s="215"/>
      <c r="K25" s="218"/>
      <c r="L25" s="219"/>
      <c r="M25" s="219"/>
      <c r="N25" s="220"/>
      <c r="O25" s="198"/>
      <c r="P25" s="199"/>
      <c r="Q25" s="199"/>
      <c r="R25" s="199"/>
      <c r="S25" s="200"/>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10"/>
      <c r="BC25" s="211"/>
      <c r="BD25" s="212"/>
      <c r="BE25" s="213"/>
      <c r="BF25" s="201"/>
      <c r="BG25" s="202"/>
      <c r="BH25" s="202"/>
      <c r="BI25" s="202"/>
      <c r="BJ25" s="203"/>
    </row>
    <row r="26" spans="2:62" ht="20.25" customHeight="1" x14ac:dyDescent="0.55000000000000004">
      <c r="B26" s="184"/>
      <c r="C26" s="225"/>
      <c r="D26" s="223"/>
      <c r="E26" s="139"/>
      <c r="F26" s="140">
        <f>C25</f>
        <v>0</v>
      </c>
      <c r="G26" s="139"/>
      <c r="H26" s="140">
        <f>I25</f>
        <v>0</v>
      </c>
      <c r="I26" s="216"/>
      <c r="J26" s="217"/>
      <c r="K26" s="221"/>
      <c r="L26" s="222"/>
      <c r="M26" s="222"/>
      <c r="N26" s="223"/>
      <c r="O26" s="198"/>
      <c r="P26" s="199"/>
      <c r="Q26" s="199"/>
      <c r="R26" s="199"/>
      <c r="S26" s="200"/>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07">
        <f>IF($BE$3="４週",SUM(W26:AX26),IF($BE$3="暦月",SUM(W26:BA26),""))</f>
        <v>0</v>
      </c>
      <c r="BC26" s="208"/>
      <c r="BD26" s="209">
        <f>IF($BE$3="４週",BB26/4,IF($BE$3="暦月",(BB26/($BE$8/7)),""))</f>
        <v>0</v>
      </c>
      <c r="BE26" s="208"/>
      <c r="BF26" s="204"/>
      <c r="BG26" s="205"/>
      <c r="BH26" s="205"/>
      <c r="BI26" s="205"/>
      <c r="BJ26" s="206"/>
    </row>
    <row r="27" spans="2:62" ht="20.25" customHeight="1" x14ac:dyDescent="0.55000000000000004">
      <c r="B27" s="183">
        <f>B25+1</f>
        <v>7</v>
      </c>
      <c r="C27" s="224"/>
      <c r="D27" s="220"/>
      <c r="E27" s="139"/>
      <c r="F27" s="140"/>
      <c r="G27" s="139"/>
      <c r="H27" s="140"/>
      <c r="I27" s="214"/>
      <c r="J27" s="215"/>
      <c r="K27" s="218"/>
      <c r="L27" s="219"/>
      <c r="M27" s="219"/>
      <c r="N27" s="220"/>
      <c r="O27" s="198"/>
      <c r="P27" s="199"/>
      <c r="Q27" s="199"/>
      <c r="R27" s="199"/>
      <c r="S27" s="200"/>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10"/>
      <c r="BC27" s="211"/>
      <c r="BD27" s="212"/>
      <c r="BE27" s="213"/>
      <c r="BF27" s="201"/>
      <c r="BG27" s="202"/>
      <c r="BH27" s="202"/>
      <c r="BI27" s="202"/>
      <c r="BJ27" s="203"/>
    </row>
    <row r="28" spans="2:62" ht="20.25" customHeight="1" x14ac:dyDescent="0.55000000000000004">
      <c r="B28" s="184"/>
      <c r="C28" s="225"/>
      <c r="D28" s="223"/>
      <c r="E28" s="139"/>
      <c r="F28" s="140">
        <f>C27</f>
        <v>0</v>
      </c>
      <c r="G28" s="139"/>
      <c r="H28" s="140">
        <f>I27</f>
        <v>0</v>
      </c>
      <c r="I28" s="216"/>
      <c r="J28" s="217"/>
      <c r="K28" s="221"/>
      <c r="L28" s="222"/>
      <c r="M28" s="222"/>
      <c r="N28" s="223"/>
      <c r="O28" s="198"/>
      <c r="P28" s="199"/>
      <c r="Q28" s="199"/>
      <c r="R28" s="199"/>
      <c r="S28" s="200"/>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07">
        <f>IF($BE$3="４週",SUM(W28:AX28),IF($BE$3="暦月",SUM(W28:BA28),""))</f>
        <v>0</v>
      </c>
      <c r="BC28" s="208"/>
      <c r="BD28" s="209">
        <f>IF($BE$3="４週",BB28/4,IF($BE$3="暦月",(BB28/($BE$8/7)),""))</f>
        <v>0</v>
      </c>
      <c r="BE28" s="208"/>
      <c r="BF28" s="204"/>
      <c r="BG28" s="205"/>
      <c r="BH28" s="205"/>
      <c r="BI28" s="205"/>
      <c r="BJ28" s="206"/>
    </row>
    <row r="29" spans="2:62" ht="20.25" customHeight="1" x14ac:dyDescent="0.55000000000000004">
      <c r="B29" s="183">
        <f>B27+1</f>
        <v>8</v>
      </c>
      <c r="C29" s="224"/>
      <c r="D29" s="220"/>
      <c r="E29" s="139"/>
      <c r="F29" s="140"/>
      <c r="G29" s="139"/>
      <c r="H29" s="140"/>
      <c r="I29" s="214"/>
      <c r="J29" s="215"/>
      <c r="K29" s="218"/>
      <c r="L29" s="219"/>
      <c r="M29" s="219"/>
      <c r="N29" s="220"/>
      <c r="O29" s="198"/>
      <c r="P29" s="199"/>
      <c r="Q29" s="199"/>
      <c r="R29" s="199"/>
      <c r="S29" s="200"/>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10"/>
      <c r="BC29" s="211"/>
      <c r="BD29" s="212"/>
      <c r="BE29" s="213"/>
      <c r="BF29" s="201"/>
      <c r="BG29" s="202"/>
      <c r="BH29" s="202"/>
      <c r="BI29" s="202"/>
      <c r="BJ29" s="203"/>
    </row>
    <row r="30" spans="2:62" ht="20.25" customHeight="1" x14ac:dyDescent="0.55000000000000004">
      <c r="B30" s="184"/>
      <c r="C30" s="225"/>
      <c r="D30" s="223"/>
      <c r="E30" s="139"/>
      <c r="F30" s="140">
        <f>C29</f>
        <v>0</v>
      </c>
      <c r="G30" s="139"/>
      <c r="H30" s="140">
        <f>I29</f>
        <v>0</v>
      </c>
      <c r="I30" s="216"/>
      <c r="J30" s="217"/>
      <c r="K30" s="221"/>
      <c r="L30" s="222"/>
      <c r="M30" s="222"/>
      <c r="N30" s="223"/>
      <c r="O30" s="198"/>
      <c r="P30" s="199"/>
      <c r="Q30" s="199"/>
      <c r="R30" s="199"/>
      <c r="S30" s="200"/>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07">
        <f>IF($BE$3="４週",SUM(W30:AX30),IF($BE$3="暦月",SUM(W30:BA30),""))</f>
        <v>0</v>
      </c>
      <c r="BC30" s="208"/>
      <c r="BD30" s="209">
        <f>IF($BE$3="４週",BB30/4,IF($BE$3="暦月",(BB30/($BE$8/7)),""))</f>
        <v>0</v>
      </c>
      <c r="BE30" s="208"/>
      <c r="BF30" s="204"/>
      <c r="BG30" s="205"/>
      <c r="BH30" s="205"/>
      <c r="BI30" s="205"/>
      <c r="BJ30" s="206"/>
    </row>
    <row r="31" spans="2:62" ht="20.25" customHeight="1" x14ac:dyDescent="0.55000000000000004">
      <c r="B31" s="183">
        <f>B29+1</f>
        <v>9</v>
      </c>
      <c r="C31" s="224"/>
      <c r="D31" s="220"/>
      <c r="E31" s="139"/>
      <c r="F31" s="140"/>
      <c r="G31" s="139"/>
      <c r="H31" s="140"/>
      <c r="I31" s="214"/>
      <c r="J31" s="215"/>
      <c r="K31" s="218"/>
      <c r="L31" s="219"/>
      <c r="M31" s="219"/>
      <c r="N31" s="220"/>
      <c r="O31" s="198"/>
      <c r="P31" s="199"/>
      <c r="Q31" s="199"/>
      <c r="R31" s="199"/>
      <c r="S31" s="200"/>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10"/>
      <c r="BC31" s="211"/>
      <c r="BD31" s="212"/>
      <c r="BE31" s="213"/>
      <c r="BF31" s="201"/>
      <c r="BG31" s="202"/>
      <c r="BH31" s="202"/>
      <c r="BI31" s="202"/>
      <c r="BJ31" s="203"/>
    </row>
    <row r="32" spans="2:62" ht="20.25" customHeight="1" x14ac:dyDescent="0.55000000000000004">
      <c r="B32" s="184"/>
      <c r="C32" s="225"/>
      <c r="D32" s="223"/>
      <c r="E32" s="139"/>
      <c r="F32" s="140">
        <f>C31</f>
        <v>0</v>
      </c>
      <c r="G32" s="139"/>
      <c r="H32" s="140">
        <f>I31</f>
        <v>0</v>
      </c>
      <c r="I32" s="216"/>
      <c r="J32" s="217"/>
      <c r="K32" s="221"/>
      <c r="L32" s="222"/>
      <c r="M32" s="222"/>
      <c r="N32" s="223"/>
      <c r="O32" s="198"/>
      <c r="P32" s="199"/>
      <c r="Q32" s="199"/>
      <c r="R32" s="199"/>
      <c r="S32" s="200"/>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07">
        <f>IF($BE$3="４週",SUM(W32:AX32),IF($BE$3="暦月",SUM(W32:BA32),""))</f>
        <v>0</v>
      </c>
      <c r="BC32" s="208"/>
      <c r="BD32" s="209">
        <f>IF($BE$3="４週",BB32/4,IF($BE$3="暦月",(BB32/($BE$8/7)),""))</f>
        <v>0</v>
      </c>
      <c r="BE32" s="208"/>
      <c r="BF32" s="204"/>
      <c r="BG32" s="205"/>
      <c r="BH32" s="205"/>
      <c r="BI32" s="205"/>
      <c r="BJ32" s="206"/>
    </row>
    <row r="33" spans="2:62" ht="20.25" customHeight="1" x14ac:dyDescent="0.55000000000000004">
      <c r="B33" s="183">
        <f>B31+1</f>
        <v>10</v>
      </c>
      <c r="C33" s="224"/>
      <c r="D33" s="220"/>
      <c r="E33" s="139"/>
      <c r="F33" s="140"/>
      <c r="G33" s="139"/>
      <c r="H33" s="140"/>
      <c r="I33" s="214"/>
      <c r="J33" s="215"/>
      <c r="K33" s="218"/>
      <c r="L33" s="219"/>
      <c r="M33" s="219"/>
      <c r="N33" s="220"/>
      <c r="O33" s="198"/>
      <c r="P33" s="199"/>
      <c r="Q33" s="199"/>
      <c r="R33" s="199"/>
      <c r="S33" s="200"/>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10"/>
      <c r="BC33" s="211"/>
      <c r="BD33" s="212"/>
      <c r="BE33" s="213"/>
      <c r="BF33" s="201"/>
      <c r="BG33" s="202"/>
      <c r="BH33" s="202"/>
      <c r="BI33" s="202"/>
      <c r="BJ33" s="203"/>
    </row>
    <row r="34" spans="2:62" ht="20.25" customHeight="1" x14ac:dyDescent="0.55000000000000004">
      <c r="B34" s="184"/>
      <c r="C34" s="225"/>
      <c r="D34" s="223"/>
      <c r="E34" s="139"/>
      <c r="F34" s="140">
        <f>C33</f>
        <v>0</v>
      </c>
      <c r="G34" s="139"/>
      <c r="H34" s="140">
        <f>I33</f>
        <v>0</v>
      </c>
      <c r="I34" s="216"/>
      <c r="J34" s="217"/>
      <c r="K34" s="221"/>
      <c r="L34" s="222"/>
      <c r="M34" s="222"/>
      <c r="N34" s="223"/>
      <c r="O34" s="198"/>
      <c r="P34" s="199"/>
      <c r="Q34" s="199"/>
      <c r="R34" s="199"/>
      <c r="S34" s="200"/>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07">
        <f>IF($BE$3="４週",SUM(W34:AX34),IF($BE$3="暦月",SUM(W34:BA34),""))</f>
        <v>0</v>
      </c>
      <c r="BC34" s="208"/>
      <c r="BD34" s="209">
        <f>IF($BE$3="４週",BB34/4,IF($BE$3="暦月",(BB34/($BE$8/7)),""))</f>
        <v>0</v>
      </c>
      <c r="BE34" s="208"/>
      <c r="BF34" s="204"/>
      <c r="BG34" s="205"/>
      <c r="BH34" s="205"/>
      <c r="BI34" s="205"/>
      <c r="BJ34" s="206"/>
    </row>
    <row r="35" spans="2:62" ht="20.25" customHeight="1" x14ac:dyDescent="0.55000000000000004">
      <c r="B35" s="183">
        <f>B33+1</f>
        <v>11</v>
      </c>
      <c r="C35" s="224"/>
      <c r="D35" s="220"/>
      <c r="E35" s="139"/>
      <c r="F35" s="140"/>
      <c r="G35" s="139"/>
      <c r="H35" s="140"/>
      <c r="I35" s="214"/>
      <c r="J35" s="215"/>
      <c r="K35" s="218"/>
      <c r="L35" s="219"/>
      <c r="M35" s="219"/>
      <c r="N35" s="220"/>
      <c r="O35" s="198"/>
      <c r="P35" s="199"/>
      <c r="Q35" s="199"/>
      <c r="R35" s="199"/>
      <c r="S35" s="200"/>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10"/>
      <c r="BC35" s="211"/>
      <c r="BD35" s="212"/>
      <c r="BE35" s="213"/>
      <c r="BF35" s="201"/>
      <c r="BG35" s="202"/>
      <c r="BH35" s="202"/>
      <c r="BI35" s="202"/>
      <c r="BJ35" s="203"/>
    </row>
    <row r="36" spans="2:62" ht="20.25" customHeight="1" x14ac:dyDescent="0.55000000000000004">
      <c r="B36" s="184"/>
      <c r="C36" s="225"/>
      <c r="D36" s="223"/>
      <c r="E36" s="139"/>
      <c r="F36" s="140">
        <f>C35</f>
        <v>0</v>
      </c>
      <c r="G36" s="139"/>
      <c r="H36" s="140">
        <f>I35</f>
        <v>0</v>
      </c>
      <c r="I36" s="216"/>
      <c r="J36" s="217"/>
      <c r="K36" s="221"/>
      <c r="L36" s="222"/>
      <c r="M36" s="222"/>
      <c r="N36" s="223"/>
      <c r="O36" s="198"/>
      <c r="P36" s="199"/>
      <c r="Q36" s="199"/>
      <c r="R36" s="199"/>
      <c r="S36" s="200"/>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07">
        <f>IF($BE$3="４週",SUM(W36:AX36),IF($BE$3="暦月",SUM(W36:BA36),""))</f>
        <v>0</v>
      </c>
      <c r="BC36" s="208"/>
      <c r="BD36" s="209">
        <f>IF($BE$3="４週",BB36/4,IF($BE$3="暦月",(BB36/($BE$8/7)),""))</f>
        <v>0</v>
      </c>
      <c r="BE36" s="208"/>
      <c r="BF36" s="204"/>
      <c r="BG36" s="205"/>
      <c r="BH36" s="205"/>
      <c r="BI36" s="205"/>
      <c r="BJ36" s="206"/>
    </row>
    <row r="37" spans="2:62" ht="20.25" customHeight="1" x14ac:dyDescent="0.55000000000000004">
      <c r="B37" s="183">
        <f>B35+1</f>
        <v>12</v>
      </c>
      <c r="C37" s="224"/>
      <c r="D37" s="220"/>
      <c r="E37" s="139"/>
      <c r="F37" s="140"/>
      <c r="G37" s="139"/>
      <c r="H37" s="140"/>
      <c r="I37" s="214"/>
      <c r="J37" s="215"/>
      <c r="K37" s="218"/>
      <c r="L37" s="219"/>
      <c r="M37" s="219"/>
      <c r="N37" s="220"/>
      <c r="O37" s="198"/>
      <c r="P37" s="199"/>
      <c r="Q37" s="199"/>
      <c r="R37" s="199"/>
      <c r="S37" s="200"/>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10"/>
      <c r="BC37" s="211"/>
      <c r="BD37" s="212"/>
      <c r="BE37" s="213"/>
      <c r="BF37" s="201"/>
      <c r="BG37" s="202"/>
      <c r="BH37" s="202"/>
      <c r="BI37" s="202"/>
      <c r="BJ37" s="203"/>
    </row>
    <row r="38" spans="2:62" ht="20.25" customHeight="1" x14ac:dyDescent="0.55000000000000004">
      <c r="B38" s="184"/>
      <c r="C38" s="225"/>
      <c r="D38" s="223"/>
      <c r="E38" s="139"/>
      <c r="F38" s="140">
        <f>C37</f>
        <v>0</v>
      </c>
      <c r="G38" s="139"/>
      <c r="H38" s="140">
        <f>I37</f>
        <v>0</v>
      </c>
      <c r="I38" s="216"/>
      <c r="J38" s="217"/>
      <c r="K38" s="221"/>
      <c r="L38" s="222"/>
      <c r="M38" s="222"/>
      <c r="N38" s="223"/>
      <c r="O38" s="198"/>
      <c r="P38" s="199"/>
      <c r="Q38" s="199"/>
      <c r="R38" s="199"/>
      <c r="S38" s="200"/>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07">
        <f>IF($BE$3="４週",SUM(W38:AX38),IF($BE$3="暦月",SUM(W38:BA38),""))</f>
        <v>0</v>
      </c>
      <c r="BC38" s="208"/>
      <c r="BD38" s="209">
        <f>IF($BE$3="４週",BB38/4,IF($BE$3="暦月",(BB38/($BE$8/7)),""))</f>
        <v>0</v>
      </c>
      <c r="BE38" s="208"/>
      <c r="BF38" s="204"/>
      <c r="BG38" s="205"/>
      <c r="BH38" s="205"/>
      <c r="BI38" s="205"/>
      <c r="BJ38" s="206"/>
    </row>
    <row r="39" spans="2:62" ht="20.25" customHeight="1" x14ac:dyDescent="0.55000000000000004">
      <c r="B39" s="183">
        <f>B37+1</f>
        <v>13</v>
      </c>
      <c r="C39" s="224"/>
      <c r="D39" s="220"/>
      <c r="E39" s="139"/>
      <c r="F39" s="140"/>
      <c r="G39" s="139"/>
      <c r="H39" s="140"/>
      <c r="I39" s="214"/>
      <c r="J39" s="215"/>
      <c r="K39" s="218"/>
      <c r="L39" s="219"/>
      <c r="M39" s="219"/>
      <c r="N39" s="220"/>
      <c r="O39" s="198"/>
      <c r="P39" s="199"/>
      <c r="Q39" s="199"/>
      <c r="R39" s="199"/>
      <c r="S39" s="200"/>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10"/>
      <c r="BC39" s="211"/>
      <c r="BD39" s="212"/>
      <c r="BE39" s="213"/>
      <c r="BF39" s="201"/>
      <c r="BG39" s="202"/>
      <c r="BH39" s="202"/>
      <c r="BI39" s="202"/>
      <c r="BJ39" s="203"/>
    </row>
    <row r="40" spans="2:62" ht="20.25" customHeight="1" x14ac:dyDescent="0.55000000000000004">
      <c r="B40" s="184"/>
      <c r="C40" s="225"/>
      <c r="D40" s="223"/>
      <c r="E40" s="139"/>
      <c r="F40" s="140">
        <f>C39</f>
        <v>0</v>
      </c>
      <c r="G40" s="139"/>
      <c r="H40" s="140">
        <f>I39</f>
        <v>0</v>
      </c>
      <c r="I40" s="216"/>
      <c r="J40" s="217"/>
      <c r="K40" s="221"/>
      <c r="L40" s="222"/>
      <c r="M40" s="222"/>
      <c r="N40" s="223"/>
      <c r="O40" s="198"/>
      <c r="P40" s="199"/>
      <c r="Q40" s="199"/>
      <c r="R40" s="199"/>
      <c r="S40" s="200"/>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07">
        <f>IF($BE$3="４週",SUM(W40:AX40),IF($BE$3="暦月",SUM(W40:BA40),""))</f>
        <v>0</v>
      </c>
      <c r="BC40" s="208"/>
      <c r="BD40" s="209">
        <f>IF($BE$3="４週",BB40/4,IF($BE$3="暦月",(BB40/($BE$8/7)),""))</f>
        <v>0</v>
      </c>
      <c r="BE40" s="208"/>
      <c r="BF40" s="204"/>
      <c r="BG40" s="205"/>
      <c r="BH40" s="205"/>
      <c r="BI40" s="205"/>
      <c r="BJ40" s="206"/>
    </row>
    <row r="41" spans="2:62" ht="20.25" customHeight="1" x14ac:dyDescent="0.55000000000000004">
      <c r="B41" s="183">
        <f>B39+1</f>
        <v>14</v>
      </c>
      <c r="C41" s="224"/>
      <c r="D41" s="220"/>
      <c r="E41" s="139"/>
      <c r="F41" s="140"/>
      <c r="G41" s="139"/>
      <c r="H41" s="140"/>
      <c r="I41" s="214"/>
      <c r="J41" s="215"/>
      <c r="K41" s="218"/>
      <c r="L41" s="219"/>
      <c r="M41" s="219"/>
      <c r="N41" s="220"/>
      <c r="O41" s="198"/>
      <c r="P41" s="199"/>
      <c r="Q41" s="199"/>
      <c r="R41" s="199"/>
      <c r="S41" s="200"/>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10"/>
      <c r="BC41" s="211"/>
      <c r="BD41" s="212"/>
      <c r="BE41" s="213"/>
      <c r="BF41" s="201"/>
      <c r="BG41" s="202"/>
      <c r="BH41" s="202"/>
      <c r="BI41" s="202"/>
      <c r="BJ41" s="203"/>
    </row>
    <row r="42" spans="2:62" ht="20.25" customHeight="1" x14ac:dyDescent="0.55000000000000004">
      <c r="B42" s="184"/>
      <c r="C42" s="225"/>
      <c r="D42" s="223"/>
      <c r="E42" s="139"/>
      <c r="F42" s="140">
        <f>C41</f>
        <v>0</v>
      </c>
      <c r="G42" s="139"/>
      <c r="H42" s="140">
        <f>I41</f>
        <v>0</v>
      </c>
      <c r="I42" s="216"/>
      <c r="J42" s="217"/>
      <c r="K42" s="221"/>
      <c r="L42" s="222"/>
      <c r="M42" s="222"/>
      <c r="N42" s="223"/>
      <c r="O42" s="198"/>
      <c r="P42" s="199"/>
      <c r="Q42" s="199"/>
      <c r="R42" s="199"/>
      <c r="S42" s="200"/>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07">
        <f>IF($BE$3="４週",SUM(W42:AX42),IF($BE$3="暦月",SUM(W42:BA42),""))</f>
        <v>0</v>
      </c>
      <c r="BC42" s="208"/>
      <c r="BD42" s="209">
        <f>IF($BE$3="４週",BB42/4,IF($BE$3="暦月",(BB42/($BE$8/7)),""))</f>
        <v>0</v>
      </c>
      <c r="BE42" s="208"/>
      <c r="BF42" s="204"/>
      <c r="BG42" s="205"/>
      <c r="BH42" s="205"/>
      <c r="BI42" s="205"/>
      <c r="BJ42" s="206"/>
    </row>
    <row r="43" spans="2:62" ht="20.25" customHeight="1" x14ac:dyDescent="0.55000000000000004">
      <c r="B43" s="183">
        <f>B41+1</f>
        <v>15</v>
      </c>
      <c r="C43" s="224"/>
      <c r="D43" s="220"/>
      <c r="E43" s="139"/>
      <c r="F43" s="140"/>
      <c r="G43" s="139"/>
      <c r="H43" s="140"/>
      <c r="I43" s="214"/>
      <c r="J43" s="215"/>
      <c r="K43" s="218"/>
      <c r="L43" s="219"/>
      <c r="M43" s="219"/>
      <c r="N43" s="220"/>
      <c r="O43" s="198"/>
      <c r="P43" s="199"/>
      <c r="Q43" s="199"/>
      <c r="R43" s="199"/>
      <c r="S43" s="200"/>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10"/>
      <c r="BC43" s="211"/>
      <c r="BD43" s="212"/>
      <c r="BE43" s="213"/>
      <c r="BF43" s="201"/>
      <c r="BG43" s="202"/>
      <c r="BH43" s="202"/>
      <c r="BI43" s="202"/>
      <c r="BJ43" s="203"/>
    </row>
    <row r="44" spans="2:62" ht="20.25" customHeight="1" x14ac:dyDescent="0.55000000000000004">
      <c r="B44" s="184"/>
      <c r="C44" s="225"/>
      <c r="D44" s="223"/>
      <c r="E44" s="139"/>
      <c r="F44" s="140">
        <f>C43</f>
        <v>0</v>
      </c>
      <c r="G44" s="139"/>
      <c r="H44" s="140">
        <f>I43</f>
        <v>0</v>
      </c>
      <c r="I44" s="216"/>
      <c r="J44" s="217"/>
      <c r="K44" s="221"/>
      <c r="L44" s="222"/>
      <c r="M44" s="222"/>
      <c r="N44" s="223"/>
      <c r="O44" s="198"/>
      <c r="P44" s="199"/>
      <c r="Q44" s="199"/>
      <c r="R44" s="199"/>
      <c r="S44" s="200"/>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07">
        <f>IF($BE$3="４週",SUM(W44:AX44),IF($BE$3="暦月",SUM(W44:BA44),""))</f>
        <v>0</v>
      </c>
      <c r="BC44" s="208"/>
      <c r="BD44" s="209">
        <f>IF($BE$3="４週",BB44/4,IF($BE$3="暦月",(BB44/($BE$8/7)),""))</f>
        <v>0</v>
      </c>
      <c r="BE44" s="208"/>
      <c r="BF44" s="204"/>
      <c r="BG44" s="205"/>
      <c r="BH44" s="205"/>
      <c r="BI44" s="205"/>
      <c r="BJ44" s="206"/>
    </row>
    <row r="45" spans="2:62" ht="20.25" customHeight="1" x14ac:dyDescent="0.55000000000000004">
      <c r="B45" s="183">
        <f>B43+1</f>
        <v>16</v>
      </c>
      <c r="C45" s="224"/>
      <c r="D45" s="220"/>
      <c r="E45" s="139"/>
      <c r="F45" s="140"/>
      <c r="G45" s="139"/>
      <c r="H45" s="140"/>
      <c r="I45" s="214"/>
      <c r="J45" s="215"/>
      <c r="K45" s="218"/>
      <c r="L45" s="219"/>
      <c r="M45" s="219"/>
      <c r="N45" s="220"/>
      <c r="O45" s="198"/>
      <c r="P45" s="199"/>
      <c r="Q45" s="199"/>
      <c r="R45" s="199"/>
      <c r="S45" s="200"/>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10"/>
      <c r="BC45" s="211"/>
      <c r="BD45" s="212"/>
      <c r="BE45" s="213"/>
      <c r="BF45" s="201"/>
      <c r="BG45" s="202"/>
      <c r="BH45" s="202"/>
      <c r="BI45" s="202"/>
      <c r="BJ45" s="203"/>
    </row>
    <row r="46" spans="2:62" ht="20.25" customHeight="1" x14ac:dyDescent="0.55000000000000004">
      <c r="B46" s="184"/>
      <c r="C46" s="225"/>
      <c r="D46" s="223"/>
      <c r="E46" s="139"/>
      <c r="F46" s="140">
        <f>C45</f>
        <v>0</v>
      </c>
      <c r="G46" s="139"/>
      <c r="H46" s="140">
        <f>I45</f>
        <v>0</v>
      </c>
      <c r="I46" s="216"/>
      <c r="J46" s="217"/>
      <c r="K46" s="221"/>
      <c r="L46" s="222"/>
      <c r="M46" s="222"/>
      <c r="N46" s="223"/>
      <c r="O46" s="198"/>
      <c r="P46" s="199"/>
      <c r="Q46" s="199"/>
      <c r="R46" s="199"/>
      <c r="S46" s="200"/>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07">
        <f>IF($BE$3="４週",SUM(W46:AX46),IF($BE$3="暦月",SUM(W46:BA46),""))</f>
        <v>0</v>
      </c>
      <c r="BC46" s="208"/>
      <c r="BD46" s="209">
        <f>IF($BE$3="４週",BB46/4,IF($BE$3="暦月",(BB46/($BE$8/7)),""))</f>
        <v>0</v>
      </c>
      <c r="BE46" s="208"/>
      <c r="BF46" s="204"/>
      <c r="BG46" s="205"/>
      <c r="BH46" s="205"/>
      <c r="BI46" s="205"/>
      <c r="BJ46" s="206"/>
    </row>
    <row r="47" spans="2:62" ht="20.25" customHeight="1" x14ac:dyDescent="0.55000000000000004">
      <c r="B47" s="183">
        <f>B45+1</f>
        <v>17</v>
      </c>
      <c r="C47" s="224"/>
      <c r="D47" s="220"/>
      <c r="E47" s="139"/>
      <c r="F47" s="140"/>
      <c r="G47" s="139"/>
      <c r="H47" s="140"/>
      <c r="I47" s="214"/>
      <c r="J47" s="215"/>
      <c r="K47" s="218"/>
      <c r="L47" s="219"/>
      <c r="M47" s="219"/>
      <c r="N47" s="220"/>
      <c r="O47" s="198"/>
      <c r="P47" s="199"/>
      <c r="Q47" s="199"/>
      <c r="R47" s="199"/>
      <c r="S47" s="200"/>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10"/>
      <c r="BC47" s="211"/>
      <c r="BD47" s="212"/>
      <c r="BE47" s="213"/>
      <c r="BF47" s="201"/>
      <c r="BG47" s="202"/>
      <c r="BH47" s="202"/>
      <c r="BI47" s="202"/>
      <c r="BJ47" s="203"/>
    </row>
    <row r="48" spans="2:62" ht="20.25" customHeight="1" x14ac:dyDescent="0.55000000000000004">
      <c r="B48" s="184"/>
      <c r="C48" s="225"/>
      <c r="D48" s="223"/>
      <c r="E48" s="139"/>
      <c r="F48" s="140">
        <f>C47</f>
        <v>0</v>
      </c>
      <c r="G48" s="139"/>
      <c r="H48" s="140">
        <f>I47</f>
        <v>0</v>
      </c>
      <c r="I48" s="216"/>
      <c r="J48" s="217"/>
      <c r="K48" s="221"/>
      <c r="L48" s="222"/>
      <c r="M48" s="222"/>
      <c r="N48" s="223"/>
      <c r="O48" s="198"/>
      <c r="P48" s="199"/>
      <c r="Q48" s="199"/>
      <c r="R48" s="199"/>
      <c r="S48" s="200"/>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07">
        <f>IF($BE$3="４週",SUM(W48:AX48),IF($BE$3="暦月",SUM(W48:BA48),""))</f>
        <v>0</v>
      </c>
      <c r="BC48" s="208"/>
      <c r="BD48" s="209">
        <f>IF($BE$3="４週",BB48/4,IF($BE$3="暦月",(BB48/($BE$8/7)),""))</f>
        <v>0</v>
      </c>
      <c r="BE48" s="208"/>
      <c r="BF48" s="204"/>
      <c r="BG48" s="205"/>
      <c r="BH48" s="205"/>
      <c r="BI48" s="205"/>
      <c r="BJ48" s="206"/>
    </row>
    <row r="49" spans="2:62" ht="20.25" customHeight="1" x14ac:dyDescent="0.55000000000000004">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55000000000000004">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55000000000000004">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55000000000000004">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55000000000000004">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55000000000000004">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55000000000000004">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55000000000000004">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55000000000000004">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55000000000000004">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55000000000000004">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55000000000000004">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55000000000000004">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55000000000000004">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55000000000000004">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55000000000000004">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55000000000000004">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55000000000000004">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55000000000000004">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55000000000000004">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55000000000000004">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55000000000000004">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55000000000000004">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55000000000000004">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55000000000000004">
      <c r="B73" s="183">
        <f>B71+1</f>
        <v>30</v>
      </c>
      <c r="C73" s="224"/>
      <c r="D73" s="220"/>
      <c r="E73" s="139"/>
      <c r="F73" s="140"/>
      <c r="G73" s="139"/>
      <c r="H73" s="140"/>
      <c r="I73" s="214"/>
      <c r="J73" s="215"/>
      <c r="K73" s="218"/>
      <c r="L73" s="219"/>
      <c r="M73" s="219"/>
      <c r="N73" s="220"/>
      <c r="O73" s="198"/>
      <c r="P73" s="199"/>
      <c r="Q73" s="199"/>
      <c r="R73" s="199"/>
      <c r="S73" s="200"/>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x14ac:dyDescent="0.55000000000000004">
      <c r="B74" s="184"/>
      <c r="C74" s="232"/>
      <c r="D74" s="233"/>
      <c r="E74" s="181"/>
      <c r="F74" s="182">
        <f>C73</f>
        <v>0</v>
      </c>
      <c r="G74" s="181"/>
      <c r="H74" s="182">
        <f>I73</f>
        <v>0</v>
      </c>
      <c r="I74" s="234"/>
      <c r="J74" s="235"/>
      <c r="K74" s="236"/>
      <c r="L74" s="237"/>
      <c r="M74" s="237"/>
      <c r="N74" s="233"/>
      <c r="O74" s="198"/>
      <c r="P74" s="199"/>
      <c r="Q74" s="199"/>
      <c r="R74" s="199"/>
      <c r="S74" s="200"/>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29">
        <f>IF($BE$3="４週",SUM(W74:AX74),IF($BE$3="暦月",SUM(W74:BA74),""))</f>
        <v>0</v>
      </c>
      <c r="BC74" s="230"/>
      <c r="BD74" s="231">
        <f>IF($BE$3="４週",BB74/4,IF($BE$3="暦月",(BB74/($BE$8/7)),""))</f>
        <v>0</v>
      </c>
      <c r="BE74" s="230"/>
      <c r="BF74" s="226"/>
      <c r="BG74" s="227"/>
      <c r="BH74" s="227"/>
      <c r="BI74" s="227"/>
      <c r="BJ74" s="228"/>
    </row>
    <row r="75" spans="2:62" ht="20.25" customHeight="1" x14ac:dyDescent="0.55000000000000004">
      <c r="B75" s="183">
        <f>B73+1</f>
        <v>31</v>
      </c>
      <c r="C75" s="224"/>
      <c r="D75" s="220"/>
      <c r="E75" s="139"/>
      <c r="F75" s="140"/>
      <c r="G75" s="139"/>
      <c r="H75" s="140"/>
      <c r="I75" s="214"/>
      <c r="J75" s="215"/>
      <c r="K75" s="218"/>
      <c r="L75" s="219"/>
      <c r="M75" s="219"/>
      <c r="N75" s="220"/>
      <c r="O75" s="198"/>
      <c r="P75" s="199"/>
      <c r="Q75" s="199"/>
      <c r="R75" s="199"/>
      <c r="S75" s="200"/>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10"/>
      <c r="BC75" s="211"/>
      <c r="BD75" s="212"/>
      <c r="BE75" s="213"/>
      <c r="BF75" s="201"/>
      <c r="BG75" s="202"/>
      <c r="BH75" s="202"/>
      <c r="BI75" s="202"/>
      <c r="BJ75" s="203"/>
    </row>
    <row r="76" spans="2:62" ht="20.25" customHeight="1" x14ac:dyDescent="0.55000000000000004">
      <c r="B76" s="184"/>
      <c r="C76" s="232"/>
      <c r="D76" s="233"/>
      <c r="E76" s="181"/>
      <c r="F76" s="182">
        <f>C75</f>
        <v>0</v>
      </c>
      <c r="G76" s="181"/>
      <c r="H76" s="182">
        <f>I75</f>
        <v>0</v>
      </c>
      <c r="I76" s="234"/>
      <c r="J76" s="235"/>
      <c r="K76" s="236"/>
      <c r="L76" s="237"/>
      <c r="M76" s="237"/>
      <c r="N76" s="233"/>
      <c r="O76" s="198"/>
      <c r="P76" s="199"/>
      <c r="Q76" s="199"/>
      <c r="R76" s="199"/>
      <c r="S76" s="200"/>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29">
        <f>IF($BE$3="４週",SUM(W76:AX76),IF($BE$3="暦月",SUM(W76:BA76),""))</f>
        <v>0</v>
      </c>
      <c r="BC76" s="230"/>
      <c r="BD76" s="231">
        <f>IF($BE$3="４週",BB76/4,IF($BE$3="暦月",(BB76/($BE$8/7)),""))</f>
        <v>0</v>
      </c>
      <c r="BE76" s="230"/>
      <c r="BF76" s="226"/>
      <c r="BG76" s="227"/>
      <c r="BH76" s="227"/>
      <c r="BI76" s="227"/>
      <c r="BJ76" s="228"/>
    </row>
    <row r="77" spans="2:62" ht="20.25" customHeight="1" x14ac:dyDescent="0.55000000000000004">
      <c r="B77" s="183">
        <f>B75+1</f>
        <v>32</v>
      </c>
      <c r="C77" s="224"/>
      <c r="D77" s="220"/>
      <c r="E77" s="139"/>
      <c r="F77" s="140"/>
      <c r="G77" s="139"/>
      <c r="H77" s="140"/>
      <c r="I77" s="214"/>
      <c r="J77" s="215"/>
      <c r="K77" s="218"/>
      <c r="L77" s="219"/>
      <c r="M77" s="219"/>
      <c r="N77" s="220"/>
      <c r="O77" s="198"/>
      <c r="P77" s="199"/>
      <c r="Q77" s="199"/>
      <c r="R77" s="199"/>
      <c r="S77" s="200"/>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10"/>
      <c r="BC77" s="211"/>
      <c r="BD77" s="212"/>
      <c r="BE77" s="213"/>
      <c r="BF77" s="201"/>
      <c r="BG77" s="202"/>
      <c r="BH77" s="202"/>
      <c r="BI77" s="202"/>
      <c r="BJ77" s="203"/>
    </row>
    <row r="78" spans="2:62" ht="20.25" customHeight="1" x14ac:dyDescent="0.55000000000000004">
      <c r="B78" s="184"/>
      <c r="C78" s="232"/>
      <c r="D78" s="233"/>
      <c r="E78" s="181"/>
      <c r="F78" s="182">
        <f>C77</f>
        <v>0</v>
      </c>
      <c r="G78" s="181"/>
      <c r="H78" s="182">
        <f>I77</f>
        <v>0</v>
      </c>
      <c r="I78" s="234"/>
      <c r="J78" s="235"/>
      <c r="K78" s="236"/>
      <c r="L78" s="237"/>
      <c r="M78" s="237"/>
      <c r="N78" s="233"/>
      <c r="O78" s="198"/>
      <c r="P78" s="199"/>
      <c r="Q78" s="199"/>
      <c r="R78" s="199"/>
      <c r="S78" s="200"/>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29">
        <f>IF($BE$3="４週",SUM(W78:AX78),IF($BE$3="暦月",SUM(W78:BA78),""))</f>
        <v>0</v>
      </c>
      <c r="BC78" s="230"/>
      <c r="BD78" s="231">
        <f>IF($BE$3="４週",BB78/4,IF($BE$3="暦月",(BB78/($BE$8/7)),""))</f>
        <v>0</v>
      </c>
      <c r="BE78" s="230"/>
      <c r="BF78" s="226"/>
      <c r="BG78" s="227"/>
      <c r="BH78" s="227"/>
      <c r="BI78" s="227"/>
      <c r="BJ78" s="228"/>
    </row>
    <row r="79" spans="2:62" ht="20.25" customHeight="1" x14ac:dyDescent="0.55000000000000004">
      <c r="B79" s="183">
        <f>B77+1</f>
        <v>33</v>
      </c>
      <c r="C79" s="224"/>
      <c r="D79" s="220"/>
      <c r="E79" s="139"/>
      <c r="F79" s="140"/>
      <c r="G79" s="139"/>
      <c r="H79" s="140"/>
      <c r="I79" s="214"/>
      <c r="J79" s="215"/>
      <c r="K79" s="218"/>
      <c r="L79" s="219"/>
      <c r="M79" s="219"/>
      <c r="N79" s="220"/>
      <c r="O79" s="198"/>
      <c r="P79" s="199"/>
      <c r="Q79" s="199"/>
      <c r="R79" s="199"/>
      <c r="S79" s="200"/>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10"/>
      <c r="BC79" s="211"/>
      <c r="BD79" s="212"/>
      <c r="BE79" s="213"/>
      <c r="BF79" s="201"/>
      <c r="BG79" s="202"/>
      <c r="BH79" s="202"/>
      <c r="BI79" s="202"/>
      <c r="BJ79" s="203"/>
    </row>
    <row r="80" spans="2:62" ht="20.25" customHeight="1" x14ac:dyDescent="0.55000000000000004">
      <c r="B80" s="184"/>
      <c r="C80" s="232"/>
      <c r="D80" s="233"/>
      <c r="E80" s="181"/>
      <c r="F80" s="182">
        <f>C79</f>
        <v>0</v>
      </c>
      <c r="G80" s="181"/>
      <c r="H80" s="182">
        <f>I79</f>
        <v>0</v>
      </c>
      <c r="I80" s="234"/>
      <c r="J80" s="235"/>
      <c r="K80" s="236"/>
      <c r="L80" s="237"/>
      <c r="M80" s="237"/>
      <c r="N80" s="233"/>
      <c r="O80" s="198"/>
      <c r="P80" s="199"/>
      <c r="Q80" s="199"/>
      <c r="R80" s="199"/>
      <c r="S80" s="200"/>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29">
        <f>IF($BE$3="４週",SUM(W80:AX80),IF($BE$3="暦月",SUM(W80:BA80),""))</f>
        <v>0</v>
      </c>
      <c r="BC80" s="230"/>
      <c r="BD80" s="231">
        <f>IF($BE$3="４週",BB80/4,IF($BE$3="暦月",(BB80/($BE$8/7)),""))</f>
        <v>0</v>
      </c>
      <c r="BE80" s="230"/>
      <c r="BF80" s="226"/>
      <c r="BG80" s="227"/>
      <c r="BH80" s="227"/>
      <c r="BI80" s="227"/>
      <c r="BJ80" s="228"/>
    </row>
    <row r="81" spans="2:62" ht="20.25" customHeight="1" x14ac:dyDescent="0.55000000000000004">
      <c r="B81" s="183">
        <f>B79+1</f>
        <v>34</v>
      </c>
      <c r="C81" s="224"/>
      <c r="D81" s="220"/>
      <c r="E81" s="139"/>
      <c r="F81" s="140"/>
      <c r="G81" s="139"/>
      <c r="H81" s="140"/>
      <c r="I81" s="214"/>
      <c r="J81" s="215"/>
      <c r="K81" s="218"/>
      <c r="L81" s="219"/>
      <c r="M81" s="219"/>
      <c r="N81" s="220"/>
      <c r="O81" s="198"/>
      <c r="P81" s="199"/>
      <c r="Q81" s="199"/>
      <c r="R81" s="199"/>
      <c r="S81" s="200"/>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10"/>
      <c r="BC81" s="211"/>
      <c r="BD81" s="212"/>
      <c r="BE81" s="213"/>
      <c r="BF81" s="201"/>
      <c r="BG81" s="202"/>
      <c r="BH81" s="202"/>
      <c r="BI81" s="202"/>
      <c r="BJ81" s="203"/>
    </row>
    <row r="82" spans="2:62" ht="20.25" customHeight="1" x14ac:dyDescent="0.55000000000000004">
      <c r="B82" s="184"/>
      <c r="C82" s="232"/>
      <c r="D82" s="233"/>
      <c r="E82" s="181"/>
      <c r="F82" s="182">
        <f>C81</f>
        <v>0</v>
      </c>
      <c r="G82" s="181"/>
      <c r="H82" s="182">
        <f>I81</f>
        <v>0</v>
      </c>
      <c r="I82" s="234"/>
      <c r="J82" s="235"/>
      <c r="K82" s="236"/>
      <c r="L82" s="237"/>
      <c r="M82" s="237"/>
      <c r="N82" s="233"/>
      <c r="O82" s="198"/>
      <c r="P82" s="199"/>
      <c r="Q82" s="199"/>
      <c r="R82" s="199"/>
      <c r="S82" s="200"/>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29">
        <f>IF($BE$3="４週",SUM(W82:AX82),IF($BE$3="暦月",SUM(W82:BA82),""))</f>
        <v>0</v>
      </c>
      <c r="BC82" s="230"/>
      <c r="BD82" s="231">
        <f>IF($BE$3="４週",BB82/4,IF($BE$3="暦月",(BB82/($BE$8/7)),""))</f>
        <v>0</v>
      </c>
      <c r="BE82" s="230"/>
      <c r="BF82" s="226"/>
      <c r="BG82" s="227"/>
      <c r="BH82" s="227"/>
      <c r="BI82" s="227"/>
      <c r="BJ82" s="228"/>
    </row>
    <row r="83" spans="2:62" ht="20.25" customHeight="1" x14ac:dyDescent="0.55000000000000004">
      <c r="B83" s="183">
        <f>B81+1</f>
        <v>35</v>
      </c>
      <c r="C83" s="224"/>
      <c r="D83" s="220"/>
      <c r="E83" s="139"/>
      <c r="F83" s="140"/>
      <c r="G83" s="139"/>
      <c r="H83" s="140"/>
      <c r="I83" s="214"/>
      <c r="J83" s="215"/>
      <c r="K83" s="218"/>
      <c r="L83" s="219"/>
      <c r="M83" s="219"/>
      <c r="N83" s="220"/>
      <c r="O83" s="198"/>
      <c r="P83" s="199"/>
      <c r="Q83" s="199"/>
      <c r="R83" s="199"/>
      <c r="S83" s="200"/>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10"/>
      <c r="BC83" s="211"/>
      <c r="BD83" s="212"/>
      <c r="BE83" s="213"/>
      <c r="BF83" s="201"/>
      <c r="BG83" s="202"/>
      <c r="BH83" s="202"/>
      <c r="BI83" s="202"/>
      <c r="BJ83" s="203"/>
    </row>
    <row r="84" spans="2:62" ht="20.25" customHeight="1" x14ac:dyDescent="0.55000000000000004">
      <c r="B84" s="184"/>
      <c r="C84" s="232"/>
      <c r="D84" s="233"/>
      <c r="E84" s="181"/>
      <c r="F84" s="182">
        <f>C83</f>
        <v>0</v>
      </c>
      <c r="G84" s="181"/>
      <c r="H84" s="182">
        <f>I83</f>
        <v>0</v>
      </c>
      <c r="I84" s="234"/>
      <c r="J84" s="235"/>
      <c r="K84" s="236"/>
      <c r="L84" s="237"/>
      <c r="M84" s="237"/>
      <c r="N84" s="233"/>
      <c r="O84" s="198"/>
      <c r="P84" s="199"/>
      <c r="Q84" s="199"/>
      <c r="R84" s="199"/>
      <c r="S84" s="200"/>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29">
        <f>IF($BE$3="４週",SUM(W84:AX84),IF($BE$3="暦月",SUM(W84:BA84),""))</f>
        <v>0</v>
      </c>
      <c r="BC84" s="230"/>
      <c r="BD84" s="231">
        <f>IF($BE$3="４週",BB84/4,IF($BE$3="暦月",(BB84/($BE$8/7)),""))</f>
        <v>0</v>
      </c>
      <c r="BE84" s="230"/>
      <c r="BF84" s="226"/>
      <c r="BG84" s="227"/>
      <c r="BH84" s="227"/>
      <c r="BI84" s="227"/>
      <c r="BJ84" s="228"/>
    </row>
    <row r="85" spans="2:62" ht="20.25" customHeight="1" x14ac:dyDescent="0.55000000000000004">
      <c r="B85" s="183">
        <f>B83+1</f>
        <v>36</v>
      </c>
      <c r="C85" s="224"/>
      <c r="D85" s="220"/>
      <c r="E85" s="139"/>
      <c r="F85" s="140"/>
      <c r="G85" s="139"/>
      <c r="H85" s="140"/>
      <c r="I85" s="214"/>
      <c r="J85" s="215"/>
      <c r="K85" s="218"/>
      <c r="L85" s="219"/>
      <c r="M85" s="219"/>
      <c r="N85" s="220"/>
      <c r="O85" s="198"/>
      <c r="P85" s="199"/>
      <c r="Q85" s="199"/>
      <c r="R85" s="199"/>
      <c r="S85" s="200"/>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10"/>
      <c r="BC85" s="211"/>
      <c r="BD85" s="212"/>
      <c r="BE85" s="213"/>
      <c r="BF85" s="201"/>
      <c r="BG85" s="202"/>
      <c r="BH85" s="202"/>
      <c r="BI85" s="202"/>
      <c r="BJ85" s="203"/>
    </row>
    <row r="86" spans="2:62" ht="20.25" customHeight="1" x14ac:dyDescent="0.55000000000000004">
      <c r="B86" s="184"/>
      <c r="C86" s="232"/>
      <c r="D86" s="233"/>
      <c r="E86" s="181"/>
      <c r="F86" s="182">
        <f>C85</f>
        <v>0</v>
      </c>
      <c r="G86" s="181"/>
      <c r="H86" s="182">
        <f>I85</f>
        <v>0</v>
      </c>
      <c r="I86" s="234"/>
      <c r="J86" s="235"/>
      <c r="K86" s="236"/>
      <c r="L86" s="237"/>
      <c r="M86" s="237"/>
      <c r="N86" s="233"/>
      <c r="O86" s="198"/>
      <c r="P86" s="199"/>
      <c r="Q86" s="199"/>
      <c r="R86" s="199"/>
      <c r="S86" s="200"/>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29">
        <f>IF($BE$3="４週",SUM(W86:AX86),IF($BE$3="暦月",SUM(W86:BA86),""))</f>
        <v>0</v>
      </c>
      <c r="BC86" s="230"/>
      <c r="BD86" s="231">
        <f>IF($BE$3="４週",BB86/4,IF($BE$3="暦月",(BB86/($BE$8/7)),""))</f>
        <v>0</v>
      </c>
      <c r="BE86" s="230"/>
      <c r="BF86" s="226"/>
      <c r="BG86" s="227"/>
      <c r="BH86" s="227"/>
      <c r="BI86" s="227"/>
      <c r="BJ86" s="228"/>
    </row>
    <row r="87" spans="2:62" ht="20.25" customHeight="1" x14ac:dyDescent="0.55000000000000004">
      <c r="B87" s="183">
        <f>B85+1</f>
        <v>37</v>
      </c>
      <c r="C87" s="224"/>
      <c r="D87" s="220"/>
      <c r="E87" s="139"/>
      <c r="F87" s="140"/>
      <c r="G87" s="139"/>
      <c r="H87" s="140"/>
      <c r="I87" s="214"/>
      <c r="J87" s="215"/>
      <c r="K87" s="218"/>
      <c r="L87" s="219"/>
      <c r="M87" s="219"/>
      <c r="N87" s="220"/>
      <c r="O87" s="198"/>
      <c r="P87" s="199"/>
      <c r="Q87" s="199"/>
      <c r="R87" s="199"/>
      <c r="S87" s="200"/>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10"/>
      <c r="BC87" s="211"/>
      <c r="BD87" s="212"/>
      <c r="BE87" s="213"/>
      <c r="BF87" s="201"/>
      <c r="BG87" s="202"/>
      <c r="BH87" s="202"/>
      <c r="BI87" s="202"/>
      <c r="BJ87" s="203"/>
    </row>
    <row r="88" spans="2:62" ht="20.25" customHeight="1" x14ac:dyDescent="0.55000000000000004">
      <c r="B88" s="184"/>
      <c r="C88" s="232"/>
      <c r="D88" s="233"/>
      <c r="E88" s="181"/>
      <c r="F88" s="182">
        <f>C87</f>
        <v>0</v>
      </c>
      <c r="G88" s="181"/>
      <c r="H88" s="182">
        <f>I87</f>
        <v>0</v>
      </c>
      <c r="I88" s="234"/>
      <c r="J88" s="235"/>
      <c r="K88" s="236"/>
      <c r="L88" s="237"/>
      <c r="M88" s="237"/>
      <c r="N88" s="233"/>
      <c r="O88" s="198"/>
      <c r="P88" s="199"/>
      <c r="Q88" s="199"/>
      <c r="R88" s="199"/>
      <c r="S88" s="200"/>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29">
        <f>IF($BE$3="４週",SUM(W88:AX88),IF($BE$3="暦月",SUM(W88:BA88),""))</f>
        <v>0</v>
      </c>
      <c r="BC88" s="230"/>
      <c r="BD88" s="231">
        <f>IF($BE$3="４週",BB88/4,IF($BE$3="暦月",(BB88/($BE$8/7)),""))</f>
        <v>0</v>
      </c>
      <c r="BE88" s="230"/>
      <c r="BF88" s="226"/>
      <c r="BG88" s="227"/>
      <c r="BH88" s="227"/>
      <c r="BI88" s="227"/>
      <c r="BJ88" s="228"/>
    </row>
    <row r="89" spans="2:62" ht="20.25" customHeight="1" x14ac:dyDescent="0.55000000000000004">
      <c r="B89" s="183">
        <f>B87+1</f>
        <v>38</v>
      </c>
      <c r="C89" s="224"/>
      <c r="D89" s="220"/>
      <c r="E89" s="139"/>
      <c r="F89" s="140"/>
      <c r="G89" s="139"/>
      <c r="H89" s="140"/>
      <c r="I89" s="214"/>
      <c r="J89" s="215"/>
      <c r="K89" s="218"/>
      <c r="L89" s="219"/>
      <c r="M89" s="219"/>
      <c r="N89" s="220"/>
      <c r="O89" s="198"/>
      <c r="P89" s="199"/>
      <c r="Q89" s="199"/>
      <c r="R89" s="199"/>
      <c r="S89" s="200"/>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10"/>
      <c r="BC89" s="211"/>
      <c r="BD89" s="212"/>
      <c r="BE89" s="213"/>
      <c r="BF89" s="201"/>
      <c r="BG89" s="202"/>
      <c r="BH89" s="202"/>
      <c r="BI89" s="202"/>
      <c r="BJ89" s="203"/>
    </row>
    <row r="90" spans="2:62" ht="20.25" customHeight="1" x14ac:dyDescent="0.55000000000000004">
      <c r="B90" s="184"/>
      <c r="C90" s="232"/>
      <c r="D90" s="233"/>
      <c r="E90" s="181"/>
      <c r="F90" s="182">
        <f>C89</f>
        <v>0</v>
      </c>
      <c r="G90" s="181"/>
      <c r="H90" s="182">
        <f>I89</f>
        <v>0</v>
      </c>
      <c r="I90" s="234"/>
      <c r="J90" s="235"/>
      <c r="K90" s="236"/>
      <c r="L90" s="237"/>
      <c r="M90" s="237"/>
      <c r="N90" s="233"/>
      <c r="O90" s="198"/>
      <c r="P90" s="199"/>
      <c r="Q90" s="199"/>
      <c r="R90" s="199"/>
      <c r="S90" s="200"/>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29">
        <f>IF($BE$3="４週",SUM(W90:AX90),IF($BE$3="暦月",SUM(W90:BA90),""))</f>
        <v>0</v>
      </c>
      <c r="BC90" s="230"/>
      <c r="BD90" s="231">
        <f>IF($BE$3="４週",BB90/4,IF($BE$3="暦月",(BB90/($BE$8/7)),""))</f>
        <v>0</v>
      </c>
      <c r="BE90" s="230"/>
      <c r="BF90" s="226"/>
      <c r="BG90" s="227"/>
      <c r="BH90" s="227"/>
      <c r="BI90" s="227"/>
      <c r="BJ90" s="228"/>
    </row>
    <row r="91" spans="2:62" ht="20.25" customHeight="1" x14ac:dyDescent="0.55000000000000004">
      <c r="B91" s="183">
        <f>B89+1</f>
        <v>39</v>
      </c>
      <c r="C91" s="224"/>
      <c r="D91" s="220"/>
      <c r="E91" s="139"/>
      <c r="F91" s="140"/>
      <c r="G91" s="139"/>
      <c r="H91" s="140"/>
      <c r="I91" s="214"/>
      <c r="J91" s="215"/>
      <c r="K91" s="218"/>
      <c r="L91" s="219"/>
      <c r="M91" s="219"/>
      <c r="N91" s="220"/>
      <c r="O91" s="198"/>
      <c r="P91" s="199"/>
      <c r="Q91" s="199"/>
      <c r="R91" s="199"/>
      <c r="S91" s="200"/>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10"/>
      <c r="BC91" s="211"/>
      <c r="BD91" s="212"/>
      <c r="BE91" s="213"/>
      <c r="BF91" s="201"/>
      <c r="BG91" s="202"/>
      <c r="BH91" s="202"/>
      <c r="BI91" s="202"/>
      <c r="BJ91" s="203"/>
    </row>
    <row r="92" spans="2:62" ht="20.25" customHeight="1" x14ac:dyDescent="0.55000000000000004">
      <c r="B92" s="184"/>
      <c r="C92" s="232"/>
      <c r="D92" s="233"/>
      <c r="E92" s="181"/>
      <c r="F92" s="182">
        <f>C91</f>
        <v>0</v>
      </c>
      <c r="G92" s="181"/>
      <c r="H92" s="182">
        <f>I91</f>
        <v>0</v>
      </c>
      <c r="I92" s="234"/>
      <c r="J92" s="235"/>
      <c r="K92" s="236"/>
      <c r="L92" s="237"/>
      <c r="M92" s="237"/>
      <c r="N92" s="233"/>
      <c r="O92" s="198"/>
      <c r="P92" s="199"/>
      <c r="Q92" s="199"/>
      <c r="R92" s="199"/>
      <c r="S92" s="200"/>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29">
        <f>IF($BE$3="４週",SUM(W92:AX92),IF($BE$3="暦月",SUM(W92:BA92),""))</f>
        <v>0</v>
      </c>
      <c r="BC92" s="230"/>
      <c r="BD92" s="231">
        <f>IF($BE$3="４週",BB92/4,IF($BE$3="暦月",(BB92/($BE$8/7)),""))</f>
        <v>0</v>
      </c>
      <c r="BE92" s="230"/>
      <c r="BF92" s="226"/>
      <c r="BG92" s="227"/>
      <c r="BH92" s="227"/>
      <c r="BI92" s="227"/>
      <c r="BJ92" s="228"/>
    </row>
    <row r="93" spans="2:62" ht="20.25" customHeight="1" x14ac:dyDescent="0.55000000000000004">
      <c r="B93" s="183">
        <f>B91+1</f>
        <v>40</v>
      </c>
      <c r="C93" s="224"/>
      <c r="D93" s="220"/>
      <c r="E93" s="139"/>
      <c r="F93" s="140"/>
      <c r="G93" s="139"/>
      <c r="H93" s="140"/>
      <c r="I93" s="214"/>
      <c r="J93" s="215"/>
      <c r="K93" s="218"/>
      <c r="L93" s="219"/>
      <c r="M93" s="219"/>
      <c r="N93" s="220"/>
      <c r="O93" s="198"/>
      <c r="P93" s="199"/>
      <c r="Q93" s="199"/>
      <c r="R93" s="199"/>
      <c r="S93" s="200"/>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10"/>
      <c r="BC93" s="211"/>
      <c r="BD93" s="212"/>
      <c r="BE93" s="213"/>
      <c r="BF93" s="201"/>
      <c r="BG93" s="202"/>
      <c r="BH93" s="202"/>
      <c r="BI93" s="202"/>
      <c r="BJ93" s="203"/>
    </row>
    <row r="94" spans="2:62" ht="20.25" customHeight="1" x14ac:dyDescent="0.55000000000000004">
      <c r="B94" s="184"/>
      <c r="C94" s="232"/>
      <c r="D94" s="233"/>
      <c r="E94" s="181"/>
      <c r="F94" s="182">
        <f>C93</f>
        <v>0</v>
      </c>
      <c r="G94" s="181"/>
      <c r="H94" s="182">
        <f>I93</f>
        <v>0</v>
      </c>
      <c r="I94" s="234"/>
      <c r="J94" s="235"/>
      <c r="K94" s="236"/>
      <c r="L94" s="237"/>
      <c r="M94" s="237"/>
      <c r="N94" s="233"/>
      <c r="O94" s="198"/>
      <c r="P94" s="199"/>
      <c r="Q94" s="199"/>
      <c r="R94" s="199"/>
      <c r="S94" s="200"/>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29">
        <f>IF($BE$3="４週",SUM(W94:AX94),IF($BE$3="暦月",SUM(W94:BA94),""))</f>
        <v>0</v>
      </c>
      <c r="BC94" s="230"/>
      <c r="BD94" s="231">
        <f>IF($BE$3="４週",BB94/4,IF($BE$3="暦月",(BB94/($BE$8/7)),""))</f>
        <v>0</v>
      </c>
      <c r="BE94" s="230"/>
      <c r="BF94" s="226"/>
      <c r="BG94" s="227"/>
      <c r="BH94" s="227"/>
      <c r="BI94" s="227"/>
      <c r="BJ94" s="228"/>
    </row>
    <row r="95" spans="2:62" ht="20.25" customHeight="1" x14ac:dyDescent="0.55000000000000004">
      <c r="B95" s="183">
        <f>B93+1</f>
        <v>41</v>
      </c>
      <c r="C95" s="224"/>
      <c r="D95" s="220"/>
      <c r="E95" s="139"/>
      <c r="F95" s="140"/>
      <c r="G95" s="139"/>
      <c r="H95" s="140"/>
      <c r="I95" s="214"/>
      <c r="J95" s="215"/>
      <c r="K95" s="218"/>
      <c r="L95" s="219"/>
      <c r="M95" s="219"/>
      <c r="N95" s="220"/>
      <c r="O95" s="198"/>
      <c r="P95" s="199"/>
      <c r="Q95" s="199"/>
      <c r="R95" s="199"/>
      <c r="S95" s="200"/>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10"/>
      <c r="BC95" s="211"/>
      <c r="BD95" s="212"/>
      <c r="BE95" s="213"/>
      <c r="BF95" s="201"/>
      <c r="BG95" s="202"/>
      <c r="BH95" s="202"/>
      <c r="BI95" s="202"/>
      <c r="BJ95" s="203"/>
    </row>
    <row r="96" spans="2:62" ht="20.25" customHeight="1" x14ac:dyDescent="0.55000000000000004">
      <c r="B96" s="184"/>
      <c r="C96" s="232"/>
      <c r="D96" s="233"/>
      <c r="E96" s="181"/>
      <c r="F96" s="182">
        <f>C95</f>
        <v>0</v>
      </c>
      <c r="G96" s="181"/>
      <c r="H96" s="182">
        <f>I95</f>
        <v>0</v>
      </c>
      <c r="I96" s="234"/>
      <c r="J96" s="235"/>
      <c r="K96" s="236"/>
      <c r="L96" s="237"/>
      <c r="M96" s="237"/>
      <c r="N96" s="233"/>
      <c r="O96" s="198"/>
      <c r="P96" s="199"/>
      <c r="Q96" s="199"/>
      <c r="R96" s="199"/>
      <c r="S96" s="200"/>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29">
        <f>IF($BE$3="４週",SUM(W96:AX96),IF($BE$3="暦月",SUM(W96:BA96),""))</f>
        <v>0</v>
      </c>
      <c r="BC96" s="230"/>
      <c r="BD96" s="231">
        <f>IF($BE$3="４週",BB96/4,IF($BE$3="暦月",(BB96/($BE$8/7)),""))</f>
        <v>0</v>
      </c>
      <c r="BE96" s="230"/>
      <c r="BF96" s="226"/>
      <c r="BG96" s="227"/>
      <c r="BH96" s="227"/>
      <c r="BI96" s="227"/>
      <c r="BJ96" s="228"/>
    </row>
    <row r="97" spans="2:62" ht="20.25" customHeight="1" x14ac:dyDescent="0.55000000000000004">
      <c r="B97" s="183">
        <f>B95+1</f>
        <v>42</v>
      </c>
      <c r="C97" s="224"/>
      <c r="D97" s="220"/>
      <c r="E97" s="139"/>
      <c r="F97" s="140"/>
      <c r="G97" s="139"/>
      <c r="H97" s="140"/>
      <c r="I97" s="214"/>
      <c r="J97" s="215"/>
      <c r="K97" s="218"/>
      <c r="L97" s="219"/>
      <c r="M97" s="219"/>
      <c r="N97" s="220"/>
      <c r="O97" s="198"/>
      <c r="P97" s="199"/>
      <c r="Q97" s="199"/>
      <c r="R97" s="199"/>
      <c r="S97" s="200"/>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10"/>
      <c r="BC97" s="211"/>
      <c r="BD97" s="212"/>
      <c r="BE97" s="213"/>
      <c r="BF97" s="201"/>
      <c r="BG97" s="202"/>
      <c r="BH97" s="202"/>
      <c r="BI97" s="202"/>
      <c r="BJ97" s="203"/>
    </row>
    <row r="98" spans="2:62" ht="20.25" customHeight="1" x14ac:dyDescent="0.55000000000000004">
      <c r="B98" s="184"/>
      <c r="C98" s="232"/>
      <c r="D98" s="233"/>
      <c r="E98" s="181"/>
      <c r="F98" s="182">
        <f>C97</f>
        <v>0</v>
      </c>
      <c r="G98" s="181"/>
      <c r="H98" s="182">
        <f>I97</f>
        <v>0</v>
      </c>
      <c r="I98" s="234"/>
      <c r="J98" s="235"/>
      <c r="K98" s="236"/>
      <c r="L98" s="237"/>
      <c r="M98" s="237"/>
      <c r="N98" s="233"/>
      <c r="O98" s="198"/>
      <c r="P98" s="199"/>
      <c r="Q98" s="199"/>
      <c r="R98" s="199"/>
      <c r="S98" s="200"/>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29">
        <f>IF($BE$3="４週",SUM(W98:AX98),IF($BE$3="暦月",SUM(W98:BA98),""))</f>
        <v>0</v>
      </c>
      <c r="BC98" s="230"/>
      <c r="BD98" s="231">
        <f>IF($BE$3="４週",BB98/4,IF($BE$3="暦月",(BB98/($BE$8/7)),""))</f>
        <v>0</v>
      </c>
      <c r="BE98" s="230"/>
      <c r="BF98" s="226"/>
      <c r="BG98" s="227"/>
      <c r="BH98" s="227"/>
      <c r="BI98" s="227"/>
      <c r="BJ98" s="228"/>
    </row>
    <row r="99" spans="2:62" ht="20.25" customHeight="1" x14ac:dyDescent="0.55000000000000004">
      <c r="B99" s="183">
        <f>B97+1</f>
        <v>43</v>
      </c>
      <c r="C99" s="224"/>
      <c r="D99" s="220"/>
      <c r="E99" s="139"/>
      <c r="F99" s="140"/>
      <c r="G99" s="139"/>
      <c r="H99" s="140"/>
      <c r="I99" s="214"/>
      <c r="J99" s="215"/>
      <c r="K99" s="218"/>
      <c r="L99" s="219"/>
      <c r="M99" s="219"/>
      <c r="N99" s="220"/>
      <c r="O99" s="198"/>
      <c r="P99" s="199"/>
      <c r="Q99" s="199"/>
      <c r="R99" s="199"/>
      <c r="S99" s="200"/>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10"/>
      <c r="BC99" s="211"/>
      <c r="BD99" s="212"/>
      <c r="BE99" s="213"/>
      <c r="BF99" s="201"/>
      <c r="BG99" s="202"/>
      <c r="BH99" s="202"/>
      <c r="BI99" s="202"/>
      <c r="BJ99" s="203"/>
    </row>
    <row r="100" spans="2:62" ht="20.25" customHeight="1" x14ac:dyDescent="0.55000000000000004">
      <c r="B100" s="184"/>
      <c r="C100" s="232"/>
      <c r="D100" s="233"/>
      <c r="E100" s="181"/>
      <c r="F100" s="182">
        <f>C99</f>
        <v>0</v>
      </c>
      <c r="G100" s="181"/>
      <c r="H100" s="182">
        <f>I99</f>
        <v>0</v>
      </c>
      <c r="I100" s="234"/>
      <c r="J100" s="235"/>
      <c r="K100" s="236"/>
      <c r="L100" s="237"/>
      <c r="M100" s="237"/>
      <c r="N100" s="233"/>
      <c r="O100" s="198"/>
      <c r="P100" s="199"/>
      <c r="Q100" s="199"/>
      <c r="R100" s="199"/>
      <c r="S100" s="200"/>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29">
        <f>IF($BE$3="４週",SUM(W100:AX100),IF($BE$3="暦月",SUM(W100:BA100),""))</f>
        <v>0</v>
      </c>
      <c r="BC100" s="230"/>
      <c r="BD100" s="231">
        <f>IF($BE$3="４週",BB100/4,IF($BE$3="暦月",(BB100/($BE$8/7)),""))</f>
        <v>0</v>
      </c>
      <c r="BE100" s="230"/>
      <c r="BF100" s="226"/>
      <c r="BG100" s="227"/>
      <c r="BH100" s="227"/>
      <c r="BI100" s="227"/>
      <c r="BJ100" s="228"/>
    </row>
    <row r="101" spans="2:62" ht="20.25" customHeight="1" x14ac:dyDescent="0.55000000000000004">
      <c r="B101" s="183">
        <f>B99+1</f>
        <v>44</v>
      </c>
      <c r="C101" s="224"/>
      <c r="D101" s="220"/>
      <c r="E101" s="139"/>
      <c r="F101" s="140"/>
      <c r="G101" s="139"/>
      <c r="H101" s="140"/>
      <c r="I101" s="214"/>
      <c r="J101" s="215"/>
      <c r="K101" s="218"/>
      <c r="L101" s="219"/>
      <c r="M101" s="219"/>
      <c r="N101" s="220"/>
      <c r="O101" s="198"/>
      <c r="P101" s="199"/>
      <c r="Q101" s="199"/>
      <c r="R101" s="199"/>
      <c r="S101" s="200"/>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10"/>
      <c r="BC101" s="211"/>
      <c r="BD101" s="212"/>
      <c r="BE101" s="213"/>
      <c r="BF101" s="201"/>
      <c r="BG101" s="202"/>
      <c r="BH101" s="202"/>
      <c r="BI101" s="202"/>
      <c r="BJ101" s="203"/>
    </row>
    <row r="102" spans="2:62" ht="20.25" customHeight="1" x14ac:dyDescent="0.55000000000000004">
      <c r="B102" s="184"/>
      <c r="C102" s="232"/>
      <c r="D102" s="233"/>
      <c r="E102" s="181"/>
      <c r="F102" s="182">
        <f>C101</f>
        <v>0</v>
      </c>
      <c r="G102" s="181"/>
      <c r="H102" s="182">
        <f>I101</f>
        <v>0</v>
      </c>
      <c r="I102" s="234"/>
      <c r="J102" s="235"/>
      <c r="K102" s="236"/>
      <c r="L102" s="237"/>
      <c r="M102" s="237"/>
      <c r="N102" s="233"/>
      <c r="O102" s="198"/>
      <c r="P102" s="199"/>
      <c r="Q102" s="199"/>
      <c r="R102" s="199"/>
      <c r="S102" s="200"/>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29">
        <f>IF($BE$3="４週",SUM(W102:AX102),IF($BE$3="暦月",SUM(W102:BA102),""))</f>
        <v>0</v>
      </c>
      <c r="BC102" s="230"/>
      <c r="BD102" s="231">
        <f>IF($BE$3="４週",BB102/4,IF($BE$3="暦月",(BB102/($BE$8/7)),""))</f>
        <v>0</v>
      </c>
      <c r="BE102" s="230"/>
      <c r="BF102" s="226"/>
      <c r="BG102" s="227"/>
      <c r="BH102" s="227"/>
      <c r="BI102" s="227"/>
      <c r="BJ102" s="228"/>
    </row>
    <row r="103" spans="2:62" ht="20.25" customHeight="1" x14ac:dyDescent="0.55000000000000004">
      <c r="B103" s="183">
        <f>B101+1</f>
        <v>45</v>
      </c>
      <c r="C103" s="224"/>
      <c r="D103" s="220"/>
      <c r="E103" s="139"/>
      <c r="F103" s="140"/>
      <c r="G103" s="139"/>
      <c r="H103" s="140"/>
      <c r="I103" s="214"/>
      <c r="J103" s="215"/>
      <c r="K103" s="218"/>
      <c r="L103" s="219"/>
      <c r="M103" s="219"/>
      <c r="N103" s="220"/>
      <c r="O103" s="198"/>
      <c r="P103" s="199"/>
      <c r="Q103" s="199"/>
      <c r="R103" s="199"/>
      <c r="S103" s="200"/>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10"/>
      <c r="BC103" s="211"/>
      <c r="BD103" s="212"/>
      <c r="BE103" s="213"/>
      <c r="BF103" s="201"/>
      <c r="BG103" s="202"/>
      <c r="BH103" s="202"/>
      <c r="BI103" s="202"/>
      <c r="BJ103" s="203"/>
    </row>
    <row r="104" spans="2:62" ht="20.25" customHeight="1" x14ac:dyDescent="0.55000000000000004">
      <c r="B104" s="184"/>
      <c r="C104" s="232"/>
      <c r="D104" s="233"/>
      <c r="E104" s="181"/>
      <c r="F104" s="182">
        <f>C103</f>
        <v>0</v>
      </c>
      <c r="G104" s="181"/>
      <c r="H104" s="182">
        <f>I103</f>
        <v>0</v>
      </c>
      <c r="I104" s="234"/>
      <c r="J104" s="235"/>
      <c r="K104" s="236"/>
      <c r="L104" s="237"/>
      <c r="M104" s="237"/>
      <c r="N104" s="233"/>
      <c r="O104" s="198"/>
      <c r="P104" s="199"/>
      <c r="Q104" s="199"/>
      <c r="R104" s="199"/>
      <c r="S104" s="200"/>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29">
        <f>IF($BE$3="４週",SUM(W104:AX104),IF($BE$3="暦月",SUM(W104:BA104),""))</f>
        <v>0</v>
      </c>
      <c r="BC104" s="230"/>
      <c r="BD104" s="231">
        <f>IF($BE$3="４週",BB104/4,IF($BE$3="暦月",(BB104/($BE$8/7)),""))</f>
        <v>0</v>
      </c>
      <c r="BE104" s="230"/>
      <c r="BF104" s="226"/>
      <c r="BG104" s="227"/>
      <c r="BH104" s="227"/>
      <c r="BI104" s="227"/>
      <c r="BJ104" s="228"/>
    </row>
    <row r="105" spans="2:62" ht="20.25" customHeight="1" x14ac:dyDescent="0.55000000000000004">
      <c r="B105" s="183">
        <f>B103+1</f>
        <v>46</v>
      </c>
      <c r="C105" s="224"/>
      <c r="D105" s="220"/>
      <c r="E105" s="139"/>
      <c r="F105" s="140"/>
      <c r="G105" s="139"/>
      <c r="H105" s="140"/>
      <c r="I105" s="214"/>
      <c r="J105" s="215"/>
      <c r="K105" s="218"/>
      <c r="L105" s="219"/>
      <c r="M105" s="219"/>
      <c r="N105" s="220"/>
      <c r="O105" s="198"/>
      <c r="P105" s="199"/>
      <c r="Q105" s="199"/>
      <c r="R105" s="199"/>
      <c r="S105" s="200"/>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10"/>
      <c r="BC105" s="211"/>
      <c r="BD105" s="212"/>
      <c r="BE105" s="213"/>
      <c r="BF105" s="201"/>
      <c r="BG105" s="202"/>
      <c r="BH105" s="202"/>
      <c r="BI105" s="202"/>
      <c r="BJ105" s="203"/>
    </row>
    <row r="106" spans="2:62" ht="20.25" customHeight="1" x14ac:dyDescent="0.55000000000000004">
      <c r="B106" s="184"/>
      <c r="C106" s="232"/>
      <c r="D106" s="233"/>
      <c r="E106" s="181"/>
      <c r="F106" s="182">
        <f>C105</f>
        <v>0</v>
      </c>
      <c r="G106" s="181"/>
      <c r="H106" s="182">
        <f>I105</f>
        <v>0</v>
      </c>
      <c r="I106" s="234"/>
      <c r="J106" s="235"/>
      <c r="K106" s="236"/>
      <c r="L106" s="237"/>
      <c r="M106" s="237"/>
      <c r="N106" s="233"/>
      <c r="O106" s="198"/>
      <c r="P106" s="199"/>
      <c r="Q106" s="199"/>
      <c r="R106" s="199"/>
      <c r="S106" s="200"/>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29">
        <f>IF($BE$3="４週",SUM(W106:AX106),IF($BE$3="暦月",SUM(W106:BA106),""))</f>
        <v>0</v>
      </c>
      <c r="BC106" s="230"/>
      <c r="BD106" s="231">
        <f>IF($BE$3="４週",BB106/4,IF($BE$3="暦月",(BB106/($BE$8/7)),""))</f>
        <v>0</v>
      </c>
      <c r="BE106" s="230"/>
      <c r="BF106" s="226"/>
      <c r="BG106" s="227"/>
      <c r="BH106" s="227"/>
      <c r="BI106" s="227"/>
      <c r="BJ106" s="228"/>
    </row>
    <row r="107" spans="2:62" ht="20.25" customHeight="1" x14ac:dyDescent="0.55000000000000004">
      <c r="B107" s="183">
        <f>B105+1</f>
        <v>47</v>
      </c>
      <c r="C107" s="224"/>
      <c r="D107" s="220"/>
      <c r="E107" s="139"/>
      <c r="F107" s="140"/>
      <c r="G107" s="139"/>
      <c r="H107" s="140"/>
      <c r="I107" s="214"/>
      <c r="J107" s="215"/>
      <c r="K107" s="218"/>
      <c r="L107" s="219"/>
      <c r="M107" s="219"/>
      <c r="N107" s="220"/>
      <c r="O107" s="198"/>
      <c r="P107" s="199"/>
      <c r="Q107" s="199"/>
      <c r="R107" s="199"/>
      <c r="S107" s="200"/>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10"/>
      <c r="BC107" s="211"/>
      <c r="BD107" s="212"/>
      <c r="BE107" s="213"/>
      <c r="BF107" s="201"/>
      <c r="BG107" s="202"/>
      <c r="BH107" s="202"/>
      <c r="BI107" s="202"/>
      <c r="BJ107" s="203"/>
    </row>
    <row r="108" spans="2:62" ht="20.25" customHeight="1" x14ac:dyDescent="0.55000000000000004">
      <c r="B108" s="184"/>
      <c r="C108" s="232"/>
      <c r="D108" s="233"/>
      <c r="E108" s="181"/>
      <c r="F108" s="182">
        <f>C107</f>
        <v>0</v>
      </c>
      <c r="G108" s="181"/>
      <c r="H108" s="182">
        <f>I107</f>
        <v>0</v>
      </c>
      <c r="I108" s="234"/>
      <c r="J108" s="235"/>
      <c r="K108" s="236"/>
      <c r="L108" s="237"/>
      <c r="M108" s="237"/>
      <c r="N108" s="233"/>
      <c r="O108" s="198"/>
      <c r="P108" s="199"/>
      <c r="Q108" s="199"/>
      <c r="R108" s="199"/>
      <c r="S108" s="200"/>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29">
        <f>IF($BE$3="４週",SUM(W108:AX108),IF($BE$3="暦月",SUM(W108:BA108),""))</f>
        <v>0</v>
      </c>
      <c r="BC108" s="230"/>
      <c r="BD108" s="231">
        <f>IF($BE$3="４週",BB108/4,IF($BE$3="暦月",(BB108/($BE$8/7)),""))</f>
        <v>0</v>
      </c>
      <c r="BE108" s="230"/>
      <c r="BF108" s="226"/>
      <c r="BG108" s="227"/>
      <c r="BH108" s="227"/>
      <c r="BI108" s="227"/>
      <c r="BJ108" s="228"/>
    </row>
    <row r="109" spans="2:62" ht="20.25" customHeight="1" x14ac:dyDescent="0.55000000000000004">
      <c r="B109" s="183">
        <f>B107+1</f>
        <v>48</v>
      </c>
      <c r="C109" s="224"/>
      <c r="D109" s="220"/>
      <c r="E109" s="139"/>
      <c r="F109" s="140"/>
      <c r="G109" s="139"/>
      <c r="H109" s="140"/>
      <c r="I109" s="214"/>
      <c r="J109" s="215"/>
      <c r="K109" s="218"/>
      <c r="L109" s="219"/>
      <c r="M109" s="219"/>
      <c r="N109" s="220"/>
      <c r="O109" s="198"/>
      <c r="P109" s="199"/>
      <c r="Q109" s="199"/>
      <c r="R109" s="199"/>
      <c r="S109" s="200"/>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10"/>
      <c r="BC109" s="211"/>
      <c r="BD109" s="212"/>
      <c r="BE109" s="213"/>
      <c r="BF109" s="201"/>
      <c r="BG109" s="202"/>
      <c r="BH109" s="202"/>
      <c r="BI109" s="202"/>
      <c r="BJ109" s="203"/>
    </row>
    <row r="110" spans="2:62" ht="20.25" customHeight="1" x14ac:dyDescent="0.55000000000000004">
      <c r="B110" s="184"/>
      <c r="C110" s="232"/>
      <c r="D110" s="233"/>
      <c r="E110" s="181"/>
      <c r="F110" s="182">
        <f>C109</f>
        <v>0</v>
      </c>
      <c r="G110" s="181"/>
      <c r="H110" s="182">
        <f>I109</f>
        <v>0</v>
      </c>
      <c r="I110" s="234"/>
      <c r="J110" s="235"/>
      <c r="K110" s="236"/>
      <c r="L110" s="237"/>
      <c r="M110" s="237"/>
      <c r="N110" s="233"/>
      <c r="O110" s="198"/>
      <c r="P110" s="199"/>
      <c r="Q110" s="199"/>
      <c r="R110" s="199"/>
      <c r="S110" s="200"/>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29">
        <f>IF($BE$3="４週",SUM(W110:AX110),IF($BE$3="暦月",SUM(W110:BA110),""))</f>
        <v>0</v>
      </c>
      <c r="BC110" s="230"/>
      <c r="BD110" s="231">
        <f>IF($BE$3="４週",BB110/4,IF($BE$3="暦月",(BB110/($BE$8/7)),""))</f>
        <v>0</v>
      </c>
      <c r="BE110" s="230"/>
      <c r="BF110" s="226"/>
      <c r="BG110" s="227"/>
      <c r="BH110" s="227"/>
      <c r="BI110" s="227"/>
      <c r="BJ110" s="228"/>
    </row>
    <row r="111" spans="2:62" ht="20.25" customHeight="1" x14ac:dyDescent="0.55000000000000004">
      <c r="B111" s="183">
        <f>B109+1</f>
        <v>49</v>
      </c>
      <c r="C111" s="224"/>
      <c r="D111" s="220"/>
      <c r="E111" s="139"/>
      <c r="F111" s="140"/>
      <c r="G111" s="139"/>
      <c r="H111" s="140"/>
      <c r="I111" s="214"/>
      <c r="J111" s="215"/>
      <c r="K111" s="218"/>
      <c r="L111" s="219"/>
      <c r="M111" s="219"/>
      <c r="N111" s="220"/>
      <c r="O111" s="198"/>
      <c r="P111" s="199"/>
      <c r="Q111" s="199"/>
      <c r="R111" s="199"/>
      <c r="S111" s="200"/>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10"/>
      <c r="BC111" s="211"/>
      <c r="BD111" s="212"/>
      <c r="BE111" s="213"/>
      <c r="BF111" s="201"/>
      <c r="BG111" s="202"/>
      <c r="BH111" s="202"/>
      <c r="BI111" s="202"/>
      <c r="BJ111" s="203"/>
    </row>
    <row r="112" spans="2:62" ht="20.25" customHeight="1" x14ac:dyDescent="0.55000000000000004">
      <c r="B112" s="184"/>
      <c r="C112" s="232"/>
      <c r="D112" s="233"/>
      <c r="E112" s="181"/>
      <c r="F112" s="182">
        <f>C111</f>
        <v>0</v>
      </c>
      <c r="G112" s="181"/>
      <c r="H112" s="182">
        <f>I111</f>
        <v>0</v>
      </c>
      <c r="I112" s="234"/>
      <c r="J112" s="235"/>
      <c r="K112" s="236"/>
      <c r="L112" s="237"/>
      <c r="M112" s="237"/>
      <c r="N112" s="233"/>
      <c r="O112" s="198"/>
      <c r="P112" s="199"/>
      <c r="Q112" s="199"/>
      <c r="R112" s="199"/>
      <c r="S112" s="200"/>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29">
        <f>IF($BE$3="４週",SUM(W112:AX112),IF($BE$3="暦月",SUM(W112:BA112),""))</f>
        <v>0</v>
      </c>
      <c r="BC112" s="230"/>
      <c r="BD112" s="231">
        <f>IF($BE$3="４週",BB112/4,IF($BE$3="暦月",(BB112/($BE$8/7)),""))</f>
        <v>0</v>
      </c>
      <c r="BE112" s="230"/>
      <c r="BF112" s="226"/>
      <c r="BG112" s="227"/>
      <c r="BH112" s="227"/>
      <c r="BI112" s="227"/>
      <c r="BJ112" s="228"/>
    </row>
    <row r="113" spans="2:62" ht="20.25" customHeight="1" x14ac:dyDescent="0.55000000000000004">
      <c r="B113" s="183">
        <f>B111+1</f>
        <v>50</v>
      </c>
      <c r="C113" s="224"/>
      <c r="D113" s="220"/>
      <c r="E113" s="139"/>
      <c r="F113" s="140"/>
      <c r="G113" s="139"/>
      <c r="H113" s="140"/>
      <c r="I113" s="214"/>
      <c r="J113" s="215"/>
      <c r="K113" s="218"/>
      <c r="L113" s="219"/>
      <c r="M113" s="219"/>
      <c r="N113" s="220"/>
      <c r="O113" s="198"/>
      <c r="P113" s="199"/>
      <c r="Q113" s="199"/>
      <c r="R113" s="199"/>
      <c r="S113" s="200"/>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10"/>
      <c r="BC113" s="211"/>
      <c r="BD113" s="212"/>
      <c r="BE113" s="213"/>
      <c r="BF113" s="201"/>
      <c r="BG113" s="202"/>
      <c r="BH113" s="202"/>
      <c r="BI113" s="202"/>
      <c r="BJ113" s="203"/>
    </row>
    <row r="114" spans="2:62" ht="20.25" customHeight="1" x14ac:dyDescent="0.55000000000000004">
      <c r="B114" s="184"/>
      <c r="C114" s="232"/>
      <c r="D114" s="233"/>
      <c r="E114" s="181"/>
      <c r="F114" s="182">
        <f>C113</f>
        <v>0</v>
      </c>
      <c r="G114" s="181"/>
      <c r="H114" s="182">
        <f>I113</f>
        <v>0</v>
      </c>
      <c r="I114" s="234"/>
      <c r="J114" s="235"/>
      <c r="K114" s="236"/>
      <c r="L114" s="237"/>
      <c r="M114" s="237"/>
      <c r="N114" s="233"/>
      <c r="O114" s="198"/>
      <c r="P114" s="199"/>
      <c r="Q114" s="199"/>
      <c r="R114" s="199"/>
      <c r="S114" s="200"/>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29">
        <f>IF($BE$3="４週",SUM(W114:AX114),IF($BE$3="暦月",SUM(W114:BA114),""))</f>
        <v>0</v>
      </c>
      <c r="BC114" s="230"/>
      <c r="BD114" s="231">
        <f>IF($BE$3="４週",BB114/4,IF($BE$3="暦月",(BB114/($BE$8/7)),""))</f>
        <v>0</v>
      </c>
      <c r="BE114" s="230"/>
      <c r="BF114" s="226"/>
      <c r="BG114" s="227"/>
      <c r="BH114" s="227"/>
      <c r="BI114" s="227"/>
      <c r="BJ114" s="228"/>
    </row>
    <row r="115" spans="2:62" ht="20.25" customHeight="1" x14ac:dyDescent="0.55000000000000004">
      <c r="B115" s="183">
        <f>B113+1</f>
        <v>51</v>
      </c>
      <c r="C115" s="224"/>
      <c r="D115" s="220"/>
      <c r="E115" s="139"/>
      <c r="F115" s="140"/>
      <c r="G115" s="139"/>
      <c r="H115" s="140"/>
      <c r="I115" s="214"/>
      <c r="J115" s="215"/>
      <c r="K115" s="218"/>
      <c r="L115" s="219"/>
      <c r="M115" s="219"/>
      <c r="N115" s="220"/>
      <c r="O115" s="198"/>
      <c r="P115" s="199"/>
      <c r="Q115" s="199"/>
      <c r="R115" s="199"/>
      <c r="S115" s="200"/>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10"/>
      <c r="BC115" s="211"/>
      <c r="BD115" s="212"/>
      <c r="BE115" s="213"/>
      <c r="BF115" s="201"/>
      <c r="BG115" s="202"/>
      <c r="BH115" s="202"/>
      <c r="BI115" s="202"/>
      <c r="BJ115" s="203"/>
    </row>
    <row r="116" spans="2:62" ht="20.25" customHeight="1" x14ac:dyDescent="0.55000000000000004">
      <c r="B116" s="184"/>
      <c r="C116" s="232"/>
      <c r="D116" s="233"/>
      <c r="E116" s="181"/>
      <c r="F116" s="182">
        <f>C115</f>
        <v>0</v>
      </c>
      <c r="G116" s="181"/>
      <c r="H116" s="182">
        <f>I115</f>
        <v>0</v>
      </c>
      <c r="I116" s="234"/>
      <c r="J116" s="235"/>
      <c r="K116" s="236"/>
      <c r="L116" s="237"/>
      <c r="M116" s="237"/>
      <c r="N116" s="233"/>
      <c r="O116" s="198"/>
      <c r="P116" s="199"/>
      <c r="Q116" s="199"/>
      <c r="R116" s="199"/>
      <c r="S116" s="200"/>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29">
        <f>IF($BE$3="４週",SUM(W116:AX116),IF($BE$3="暦月",SUM(W116:BA116),""))</f>
        <v>0</v>
      </c>
      <c r="BC116" s="230"/>
      <c r="BD116" s="231">
        <f>IF($BE$3="４週",BB116/4,IF($BE$3="暦月",(BB116/($BE$8/7)),""))</f>
        <v>0</v>
      </c>
      <c r="BE116" s="230"/>
      <c r="BF116" s="226"/>
      <c r="BG116" s="227"/>
      <c r="BH116" s="227"/>
      <c r="BI116" s="227"/>
      <c r="BJ116" s="228"/>
    </row>
    <row r="117" spans="2:62" ht="20.25" customHeight="1" x14ac:dyDescent="0.55000000000000004">
      <c r="B117" s="183">
        <f>B115+1</f>
        <v>52</v>
      </c>
      <c r="C117" s="224"/>
      <c r="D117" s="220"/>
      <c r="E117" s="139"/>
      <c r="F117" s="140"/>
      <c r="G117" s="139"/>
      <c r="H117" s="140"/>
      <c r="I117" s="214"/>
      <c r="J117" s="215"/>
      <c r="K117" s="218"/>
      <c r="L117" s="219"/>
      <c r="M117" s="219"/>
      <c r="N117" s="220"/>
      <c r="O117" s="198"/>
      <c r="P117" s="199"/>
      <c r="Q117" s="199"/>
      <c r="R117" s="199"/>
      <c r="S117" s="200"/>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10"/>
      <c r="BC117" s="211"/>
      <c r="BD117" s="212"/>
      <c r="BE117" s="213"/>
      <c r="BF117" s="201"/>
      <c r="BG117" s="202"/>
      <c r="BH117" s="202"/>
      <c r="BI117" s="202"/>
      <c r="BJ117" s="203"/>
    </row>
    <row r="118" spans="2:62" ht="20.25" customHeight="1" x14ac:dyDescent="0.55000000000000004">
      <c r="B118" s="184"/>
      <c r="C118" s="232"/>
      <c r="D118" s="233"/>
      <c r="E118" s="181"/>
      <c r="F118" s="182">
        <f>C117</f>
        <v>0</v>
      </c>
      <c r="G118" s="181"/>
      <c r="H118" s="182">
        <f>I117</f>
        <v>0</v>
      </c>
      <c r="I118" s="234"/>
      <c r="J118" s="235"/>
      <c r="K118" s="236"/>
      <c r="L118" s="237"/>
      <c r="M118" s="237"/>
      <c r="N118" s="233"/>
      <c r="O118" s="198"/>
      <c r="P118" s="199"/>
      <c r="Q118" s="199"/>
      <c r="R118" s="199"/>
      <c r="S118" s="200"/>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29">
        <f>IF($BE$3="４週",SUM(W118:AX118),IF($BE$3="暦月",SUM(W118:BA118),""))</f>
        <v>0</v>
      </c>
      <c r="BC118" s="230"/>
      <c r="BD118" s="231">
        <f>IF($BE$3="４週",BB118/4,IF($BE$3="暦月",(BB118/($BE$8/7)),""))</f>
        <v>0</v>
      </c>
      <c r="BE118" s="230"/>
      <c r="BF118" s="226"/>
      <c r="BG118" s="227"/>
      <c r="BH118" s="227"/>
      <c r="BI118" s="227"/>
      <c r="BJ118" s="228"/>
    </row>
    <row r="119" spans="2:62" ht="20.25" customHeight="1" x14ac:dyDescent="0.55000000000000004">
      <c r="B119" s="183">
        <f>B117+1</f>
        <v>53</v>
      </c>
      <c r="C119" s="224"/>
      <c r="D119" s="220"/>
      <c r="E119" s="139"/>
      <c r="F119" s="140"/>
      <c r="G119" s="139"/>
      <c r="H119" s="140"/>
      <c r="I119" s="214"/>
      <c r="J119" s="215"/>
      <c r="K119" s="218"/>
      <c r="L119" s="219"/>
      <c r="M119" s="219"/>
      <c r="N119" s="220"/>
      <c r="O119" s="198"/>
      <c r="P119" s="199"/>
      <c r="Q119" s="199"/>
      <c r="R119" s="199"/>
      <c r="S119" s="200"/>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10"/>
      <c r="BC119" s="211"/>
      <c r="BD119" s="212"/>
      <c r="BE119" s="213"/>
      <c r="BF119" s="201"/>
      <c r="BG119" s="202"/>
      <c r="BH119" s="202"/>
      <c r="BI119" s="202"/>
      <c r="BJ119" s="203"/>
    </row>
    <row r="120" spans="2:62" ht="20.25" customHeight="1" x14ac:dyDescent="0.55000000000000004">
      <c r="B120" s="184"/>
      <c r="C120" s="232"/>
      <c r="D120" s="233"/>
      <c r="E120" s="181"/>
      <c r="F120" s="182">
        <f>C119</f>
        <v>0</v>
      </c>
      <c r="G120" s="181"/>
      <c r="H120" s="182">
        <f>I119</f>
        <v>0</v>
      </c>
      <c r="I120" s="234"/>
      <c r="J120" s="235"/>
      <c r="K120" s="236"/>
      <c r="L120" s="237"/>
      <c r="M120" s="237"/>
      <c r="N120" s="233"/>
      <c r="O120" s="198"/>
      <c r="P120" s="199"/>
      <c r="Q120" s="199"/>
      <c r="R120" s="199"/>
      <c r="S120" s="200"/>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29">
        <f>IF($BE$3="４週",SUM(W120:AX120),IF($BE$3="暦月",SUM(W120:BA120),""))</f>
        <v>0</v>
      </c>
      <c r="BC120" s="230"/>
      <c r="BD120" s="231">
        <f>IF($BE$3="４週",BB120/4,IF($BE$3="暦月",(BB120/($BE$8/7)),""))</f>
        <v>0</v>
      </c>
      <c r="BE120" s="230"/>
      <c r="BF120" s="226"/>
      <c r="BG120" s="227"/>
      <c r="BH120" s="227"/>
      <c r="BI120" s="227"/>
      <c r="BJ120" s="228"/>
    </row>
    <row r="121" spans="2:62" ht="20.25" customHeight="1" x14ac:dyDescent="0.55000000000000004">
      <c r="B121" s="183">
        <f>B119+1</f>
        <v>54</v>
      </c>
      <c r="C121" s="224"/>
      <c r="D121" s="220"/>
      <c r="E121" s="139"/>
      <c r="F121" s="140"/>
      <c r="G121" s="139"/>
      <c r="H121" s="140"/>
      <c r="I121" s="214"/>
      <c r="J121" s="215"/>
      <c r="K121" s="218"/>
      <c r="L121" s="219"/>
      <c r="M121" s="219"/>
      <c r="N121" s="220"/>
      <c r="O121" s="198"/>
      <c r="P121" s="199"/>
      <c r="Q121" s="199"/>
      <c r="R121" s="199"/>
      <c r="S121" s="200"/>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10"/>
      <c r="BC121" s="211"/>
      <c r="BD121" s="212"/>
      <c r="BE121" s="213"/>
      <c r="BF121" s="201"/>
      <c r="BG121" s="202"/>
      <c r="BH121" s="202"/>
      <c r="BI121" s="202"/>
      <c r="BJ121" s="203"/>
    </row>
    <row r="122" spans="2:62" ht="20.25" customHeight="1" x14ac:dyDescent="0.55000000000000004">
      <c r="B122" s="184"/>
      <c r="C122" s="232"/>
      <c r="D122" s="233"/>
      <c r="E122" s="181"/>
      <c r="F122" s="182">
        <f>C121</f>
        <v>0</v>
      </c>
      <c r="G122" s="181"/>
      <c r="H122" s="182">
        <f>I121</f>
        <v>0</v>
      </c>
      <c r="I122" s="234"/>
      <c r="J122" s="235"/>
      <c r="K122" s="236"/>
      <c r="L122" s="237"/>
      <c r="M122" s="237"/>
      <c r="N122" s="233"/>
      <c r="O122" s="198"/>
      <c r="P122" s="199"/>
      <c r="Q122" s="199"/>
      <c r="R122" s="199"/>
      <c r="S122" s="200"/>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29">
        <f>IF($BE$3="４週",SUM(W122:AX122),IF($BE$3="暦月",SUM(W122:BA122),""))</f>
        <v>0</v>
      </c>
      <c r="BC122" s="230"/>
      <c r="BD122" s="231">
        <f>IF($BE$3="４週",BB122/4,IF($BE$3="暦月",(BB122/($BE$8/7)),""))</f>
        <v>0</v>
      </c>
      <c r="BE122" s="230"/>
      <c r="BF122" s="226"/>
      <c r="BG122" s="227"/>
      <c r="BH122" s="227"/>
      <c r="BI122" s="227"/>
      <c r="BJ122" s="228"/>
    </row>
    <row r="123" spans="2:62" ht="20.25" customHeight="1" x14ac:dyDescent="0.55000000000000004">
      <c r="B123" s="183">
        <f>B121+1</f>
        <v>55</v>
      </c>
      <c r="C123" s="224"/>
      <c r="D123" s="220"/>
      <c r="E123" s="139"/>
      <c r="F123" s="140"/>
      <c r="G123" s="139"/>
      <c r="H123" s="140"/>
      <c r="I123" s="214"/>
      <c r="J123" s="215"/>
      <c r="K123" s="218"/>
      <c r="L123" s="219"/>
      <c r="M123" s="219"/>
      <c r="N123" s="220"/>
      <c r="O123" s="198"/>
      <c r="P123" s="199"/>
      <c r="Q123" s="199"/>
      <c r="R123" s="199"/>
      <c r="S123" s="200"/>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10"/>
      <c r="BC123" s="211"/>
      <c r="BD123" s="212"/>
      <c r="BE123" s="213"/>
      <c r="BF123" s="201"/>
      <c r="BG123" s="202"/>
      <c r="BH123" s="202"/>
      <c r="BI123" s="202"/>
      <c r="BJ123" s="203"/>
    </row>
    <row r="124" spans="2:62" ht="20.25" customHeight="1" x14ac:dyDescent="0.55000000000000004">
      <c r="B124" s="184"/>
      <c r="C124" s="232"/>
      <c r="D124" s="233"/>
      <c r="E124" s="181"/>
      <c r="F124" s="182">
        <f>C123</f>
        <v>0</v>
      </c>
      <c r="G124" s="181"/>
      <c r="H124" s="182">
        <f>I123</f>
        <v>0</v>
      </c>
      <c r="I124" s="234"/>
      <c r="J124" s="235"/>
      <c r="K124" s="236"/>
      <c r="L124" s="237"/>
      <c r="M124" s="237"/>
      <c r="N124" s="233"/>
      <c r="O124" s="198"/>
      <c r="P124" s="199"/>
      <c r="Q124" s="199"/>
      <c r="R124" s="199"/>
      <c r="S124" s="200"/>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29">
        <f>IF($BE$3="４週",SUM(W124:AX124),IF($BE$3="暦月",SUM(W124:BA124),""))</f>
        <v>0</v>
      </c>
      <c r="BC124" s="230"/>
      <c r="BD124" s="231">
        <f>IF($BE$3="４週",BB124/4,IF($BE$3="暦月",(BB124/($BE$8/7)),""))</f>
        <v>0</v>
      </c>
      <c r="BE124" s="230"/>
      <c r="BF124" s="226"/>
      <c r="BG124" s="227"/>
      <c r="BH124" s="227"/>
      <c r="BI124" s="227"/>
      <c r="BJ124" s="228"/>
    </row>
    <row r="125" spans="2:62" ht="20.25" customHeight="1" x14ac:dyDescent="0.55000000000000004">
      <c r="B125" s="183">
        <f>B123+1</f>
        <v>56</v>
      </c>
      <c r="C125" s="224"/>
      <c r="D125" s="220"/>
      <c r="E125" s="139"/>
      <c r="F125" s="140"/>
      <c r="G125" s="139"/>
      <c r="H125" s="140"/>
      <c r="I125" s="214"/>
      <c r="J125" s="215"/>
      <c r="K125" s="218"/>
      <c r="L125" s="219"/>
      <c r="M125" s="219"/>
      <c r="N125" s="220"/>
      <c r="O125" s="198"/>
      <c r="P125" s="199"/>
      <c r="Q125" s="199"/>
      <c r="R125" s="199"/>
      <c r="S125" s="200"/>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10"/>
      <c r="BC125" s="211"/>
      <c r="BD125" s="212"/>
      <c r="BE125" s="213"/>
      <c r="BF125" s="201"/>
      <c r="BG125" s="202"/>
      <c r="BH125" s="202"/>
      <c r="BI125" s="202"/>
      <c r="BJ125" s="203"/>
    </row>
    <row r="126" spans="2:62" ht="20.25" customHeight="1" x14ac:dyDescent="0.55000000000000004">
      <c r="B126" s="184"/>
      <c r="C126" s="232"/>
      <c r="D126" s="233"/>
      <c r="E126" s="181"/>
      <c r="F126" s="182">
        <f>C125</f>
        <v>0</v>
      </c>
      <c r="G126" s="181"/>
      <c r="H126" s="182">
        <f>I125</f>
        <v>0</v>
      </c>
      <c r="I126" s="234"/>
      <c r="J126" s="235"/>
      <c r="K126" s="236"/>
      <c r="L126" s="237"/>
      <c r="M126" s="237"/>
      <c r="N126" s="233"/>
      <c r="O126" s="198"/>
      <c r="P126" s="199"/>
      <c r="Q126" s="199"/>
      <c r="R126" s="199"/>
      <c r="S126" s="200"/>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29">
        <f>IF($BE$3="４週",SUM(W126:AX126),IF($BE$3="暦月",SUM(W126:BA126),""))</f>
        <v>0</v>
      </c>
      <c r="BC126" s="230"/>
      <c r="BD126" s="231">
        <f>IF($BE$3="４週",BB126/4,IF($BE$3="暦月",(BB126/($BE$8/7)),""))</f>
        <v>0</v>
      </c>
      <c r="BE126" s="230"/>
      <c r="BF126" s="226"/>
      <c r="BG126" s="227"/>
      <c r="BH126" s="227"/>
      <c r="BI126" s="227"/>
      <c r="BJ126" s="228"/>
    </row>
    <row r="127" spans="2:62" ht="20.25" customHeight="1" x14ac:dyDescent="0.55000000000000004">
      <c r="B127" s="183">
        <f>B125+1</f>
        <v>57</v>
      </c>
      <c r="C127" s="224"/>
      <c r="D127" s="220"/>
      <c r="E127" s="139"/>
      <c r="F127" s="140"/>
      <c r="G127" s="139"/>
      <c r="H127" s="140"/>
      <c r="I127" s="214"/>
      <c r="J127" s="215"/>
      <c r="K127" s="218"/>
      <c r="L127" s="219"/>
      <c r="M127" s="219"/>
      <c r="N127" s="220"/>
      <c r="O127" s="198"/>
      <c r="P127" s="199"/>
      <c r="Q127" s="199"/>
      <c r="R127" s="199"/>
      <c r="S127" s="200"/>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10"/>
      <c r="BC127" s="211"/>
      <c r="BD127" s="212"/>
      <c r="BE127" s="213"/>
      <c r="BF127" s="201"/>
      <c r="BG127" s="202"/>
      <c r="BH127" s="202"/>
      <c r="BI127" s="202"/>
      <c r="BJ127" s="203"/>
    </row>
    <row r="128" spans="2:62" ht="20.25" customHeight="1" x14ac:dyDescent="0.55000000000000004">
      <c r="B128" s="184"/>
      <c r="C128" s="232"/>
      <c r="D128" s="233"/>
      <c r="E128" s="181"/>
      <c r="F128" s="182">
        <f>C127</f>
        <v>0</v>
      </c>
      <c r="G128" s="181"/>
      <c r="H128" s="182">
        <f>I127</f>
        <v>0</v>
      </c>
      <c r="I128" s="234"/>
      <c r="J128" s="235"/>
      <c r="K128" s="236"/>
      <c r="L128" s="237"/>
      <c r="M128" s="237"/>
      <c r="N128" s="233"/>
      <c r="O128" s="198"/>
      <c r="P128" s="199"/>
      <c r="Q128" s="199"/>
      <c r="R128" s="199"/>
      <c r="S128" s="200"/>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29">
        <f>IF($BE$3="４週",SUM(W128:AX128),IF($BE$3="暦月",SUM(W128:BA128),""))</f>
        <v>0</v>
      </c>
      <c r="BC128" s="230"/>
      <c r="BD128" s="231">
        <f>IF($BE$3="４週",BB128/4,IF($BE$3="暦月",(BB128/($BE$8/7)),""))</f>
        <v>0</v>
      </c>
      <c r="BE128" s="230"/>
      <c r="BF128" s="226"/>
      <c r="BG128" s="227"/>
      <c r="BH128" s="227"/>
      <c r="BI128" s="227"/>
      <c r="BJ128" s="228"/>
    </row>
    <row r="129" spans="2:62" ht="20.25" customHeight="1" x14ac:dyDescent="0.55000000000000004">
      <c r="B129" s="183">
        <f>B127+1</f>
        <v>58</v>
      </c>
      <c r="C129" s="224"/>
      <c r="D129" s="220"/>
      <c r="E129" s="139"/>
      <c r="F129" s="140"/>
      <c r="G129" s="139"/>
      <c r="H129" s="140"/>
      <c r="I129" s="214"/>
      <c r="J129" s="215"/>
      <c r="K129" s="218"/>
      <c r="L129" s="219"/>
      <c r="M129" s="219"/>
      <c r="N129" s="220"/>
      <c r="O129" s="198"/>
      <c r="P129" s="199"/>
      <c r="Q129" s="199"/>
      <c r="R129" s="199"/>
      <c r="S129" s="200"/>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10"/>
      <c r="BC129" s="211"/>
      <c r="BD129" s="212"/>
      <c r="BE129" s="213"/>
      <c r="BF129" s="201"/>
      <c r="BG129" s="202"/>
      <c r="BH129" s="202"/>
      <c r="BI129" s="202"/>
      <c r="BJ129" s="203"/>
    </row>
    <row r="130" spans="2:62" ht="20.25" customHeight="1" x14ac:dyDescent="0.55000000000000004">
      <c r="B130" s="184"/>
      <c r="C130" s="232"/>
      <c r="D130" s="233"/>
      <c r="E130" s="181"/>
      <c r="F130" s="182">
        <f>C129</f>
        <v>0</v>
      </c>
      <c r="G130" s="181"/>
      <c r="H130" s="182">
        <f>I129</f>
        <v>0</v>
      </c>
      <c r="I130" s="234"/>
      <c r="J130" s="235"/>
      <c r="K130" s="236"/>
      <c r="L130" s="237"/>
      <c r="M130" s="237"/>
      <c r="N130" s="233"/>
      <c r="O130" s="198"/>
      <c r="P130" s="199"/>
      <c r="Q130" s="199"/>
      <c r="R130" s="199"/>
      <c r="S130" s="200"/>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29">
        <f>IF($BE$3="４週",SUM(W130:AX130),IF($BE$3="暦月",SUM(W130:BA130),""))</f>
        <v>0</v>
      </c>
      <c r="BC130" s="230"/>
      <c r="BD130" s="231">
        <f>IF($BE$3="４週",BB130/4,IF($BE$3="暦月",(BB130/($BE$8/7)),""))</f>
        <v>0</v>
      </c>
      <c r="BE130" s="230"/>
      <c r="BF130" s="226"/>
      <c r="BG130" s="227"/>
      <c r="BH130" s="227"/>
      <c r="BI130" s="227"/>
      <c r="BJ130" s="228"/>
    </row>
    <row r="131" spans="2:62" ht="20.25" customHeight="1" x14ac:dyDescent="0.55000000000000004">
      <c r="B131" s="183">
        <f>B129+1</f>
        <v>59</v>
      </c>
      <c r="C131" s="224"/>
      <c r="D131" s="220"/>
      <c r="E131" s="139"/>
      <c r="F131" s="140"/>
      <c r="G131" s="139"/>
      <c r="H131" s="140"/>
      <c r="I131" s="214"/>
      <c r="J131" s="215"/>
      <c r="K131" s="218"/>
      <c r="L131" s="219"/>
      <c r="M131" s="219"/>
      <c r="N131" s="220"/>
      <c r="O131" s="198"/>
      <c r="P131" s="199"/>
      <c r="Q131" s="199"/>
      <c r="R131" s="199"/>
      <c r="S131" s="200"/>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10"/>
      <c r="BC131" s="211"/>
      <c r="BD131" s="212"/>
      <c r="BE131" s="213"/>
      <c r="BF131" s="201"/>
      <c r="BG131" s="202"/>
      <c r="BH131" s="202"/>
      <c r="BI131" s="202"/>
      <c r="BJ131" s="203"/>
    </row>
    <row r="132" spans="2:62" ht="20.25" customHeight="1" x14ac:dyDescent="0.55000000000000004">
      <c r="B132" s="184"/>
      <c r="C132" s="232"/>
      <c r="D132" s="233"/>
      <c r="E132" s="181"/>
      <c r="F132" s="182">
        <f>C131</f>
        <v>0</v>
      </c>
      <c r="G132" s="181"/>
      <c r="H132" s="182">
        <f>I131</f>
        <v>0</v>
      </c>
      <c r="I132" s="234"/>
      <c r="J132" s="235"/>
      <c r="K132" s="236"/>
      <c r="L132" s="237"/>
      <c r="M132" s="237"/>
      <c r="N132" s="233"/>
      <c r="O132" s="198"/>
      <c r="P132" s="199"/>
      <c r="Q132" s="199"/>
      <c r="R132" s="199"/>
      <c r="S132" s="200"/>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29">
        <f>IF($BE$3="４週",SUM(W132:AX132),IF($BE$3="暦月",SUM(W132:BA132),""))</f>
        <v>0</v>
      </c>
      <c r="BC132" s="230"/>
      <c r="BD132" s="231">
        <f>IF($BE$3="４週",BB132/4,IF($BE$3="暦月",(BB132/($BE$8/7)),""))</f>
        <v>0</v>
      </c>
      <c r="BE132" s="230"/>
      <c r="BF132" s="226"/>
      <c r="BG132" s="227"/>
      <c r="BH132" s="227"/>
      <c r="BI132" s="227"/>
      <c r="BJ132" s="228"/>
    </row>
    <row r="133" spans="2:62" ht="20.25" customHeight="1" x14ac:dyDescent="0.55000000000000004">
      <c r="B133" s="183">
        <f>B131+1</f>
        <v>60</v>
      </c>
      <c r="C133" s="224"/>
      <c r="D133" s="220"/>
      <c r="E133" s="139"/>
      <c r="F133" s="140"/>
      <c r="G133" s="139"/>
      <c r="H133" s="140"/>
      <c r="I133" s="214"/>
      <c r="J133" s="215"/>
      <c r="K133" s="218"/>
      <c r="L133" s="219"/>
      <c r="M133" s="219"/>
      <c r="N133" s="220"/>
      <c r="O133" s="198"/>
      <c r="P133" s="199"/>
      <c r="Q133" s="199"/>
      <c r="R133" s="199"/>
      <c r="S133" s="200"/>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10"/>
      <c r="BC133" s="211"/>
      <c r="BD133" s="212"/>
      <c r="BE133" s="213"/>
      <c r="BF133" s="201"/>
      <c r="BG133" s="202"/>
      <c r="BH133" s="202"/>
      <c r="BI133" s="202"/>
      <c r="BJ133" s="203"/>
    </row>
    <row r="134" spans="2:62" ht="20.25" customHeight="1" x14ac:dyDescent="0.55000000000000004">
      <c r="B134" s="184"/>
      <c r="C134" s="232"/>
      <c r="D134" s="233"/>
      <c r="E134" s="181"/>
      <c r="F134" s="182">
        <f>C133</f>
        <v>0</v>
      </c>
      <c r="G134" s="181"/>
      <c r="H134" s="182">
        <f>I133</f>
        <v>0</v>
      </c>
      <c r="I134" s="234"/>
      <c r="J134" s="235"/>
      <c r="K134" s="236"/>
      <c r="L134" s="237"/>
      <c r="M134" s="237"/>
      <c r="N134" s="233"/>
      <c r="O134" s="198"/>
      <c r="P134" s="199"/>
      <c r="Q134" s="199"/>
      <c r="R134" s="199"/>
      <c r="S134" s="200"/>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29">
        <f>IF($BE$3="４週",SUM(W134:AX134),IF($BE$3="暦月",SUM(W134:BA134),""))</f>
        <v>0</v>
      </c>
      <c r="BC134" s="230"/>
      <c r="BD134" s="231">
        <f>IF($BE$3="４週",BB134/4,IF($BE$3="暦月",(BB134/($BE$8/7)),""))</f>
        <v>0</v>
      </c>
      <c r="BE134" s="230"/>
      <c r="BF134" s="226"/>
      <c r="BG134" s="227"/>
      <c r="BH134" s="227"/>
      <c r="BI134" s="227"/>
      <c r="BJ134" s="228"/>
    </row>
    <row r="135" spans="2:62" ht="20.25" customHeight="1" x14ac:dyDescent="0.55000000000000004">
      <c r="B135" s="183">
        <f>B133+1</f>
        <v>61</v>
      </c>
      <c r="C135" s="224"/>
      <c r="D135" s="220"/>
      <c r="E135" s="139"/>
      <c r="F135" s="140"/>
      <c r="G135" s="139"/>
      <c r="H135" s="140"/>
      <c r="I135" s="214"/>
      <c r="J135" s="215"/>
      <c r="K135" s="218"/>
      <c r="L135" s="219"/>
      <c r="M135" s="219"/>
      <c r="N135" s="220"/>
      <c r="O135" s="198"/>
      <c r="P135" s="199"/>
      <c r="Q135" s="199"/>
      <c r="R135" s="199"/>
      <c r="S135" s="200"/>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10"/>
      <c r="BC135" s="211"/>
      <c r="BD135" s="212"/>
      <c r="BE135" s="213"/>
      <c r="BF135" s="201"/>
      <c r="BG135" s="202"/>
      <c r="BH135" s="202"/>
      <c r="BI135" s="202"/>
      <c r="BJ135" s="203"/>
    </row>
    <row r="136" spans="2:62" ht="20.25" customHeight="1" x14ac:dyDescent="0.55000000000000004">
      <c r="B136" s="184"/>
      <c r="C136" s="232"/>
      <c r="D136" s="233"/>
      <c r="E136" s="181"/>
      <c r="F136" s="182">
        <f>C135</f>
        <v>0</v>
      </c>
      <c r="G136" s="181"/>
      <c r="H136" s="182">
        <f>I135</f>
        <v>0</v>
      </c>
      <c r="I136" s="234"/>
      <c r="J136" s="235"/>
      <c r="K136" s="236"/>
      <c r="L136" s="237"/>
      <c r="M136" s="237"/>
      <c r="N136" s="233"/>
      <c r="O136" s="198"/>
      <c r="P136" s="199"/>
      <c r="Q136" s="199"/>
      <c r="R136" s="199"/>
      <c r="S136" s="200"/>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29">
        <f>IF($BE$3="４週",SUM(W136:AX136),IF($BE$3="暦月",SUM(W136:BA136),""))</f>
        <v>0</v>
      </c>
      <c r="BC136" s="230"/>
      <c r="BD136" s="231">
        <f>IF($BE$3="４週",BB136/4,IF($BE$3="暦月",(BB136/($BE$8/7)),""))</f>
        <v>0</v>
      </c>
      <c r="BE136" s="230"/>
      <c r="BF136" s="226"/>
      <c r="BG136" s="227"/>
      <c r="BH136" s="227"/>
      <c r="BI136" s="227"/>
      <c r="BJ136" s="228"/>
    </row>
    <row r="137" spans="2:62" ht="20.25" customHeight="1" x14ac:dyDescent="0.55000000000000004">
      <c r="B137" s="183">
        <f>B135+1</f>
        <v>62</v>
      </c>
      <c r="C137" s="224"/>
      <c r="D137" s="220"/>
      <c r="E137" s="139"/>
      <c r="F137" s="140"/>
      <c r="G137" s="139"/>
      <c r="H137" s="140"/>
      <c r="I137" s="214"/>
      <c r="J137" s="215"/>
      <c r="K137" s="218"/>
      <c r="L137" s="219"/>
      <c r="M137" s="219"/>
      <c r="N137" s="220"/>
      <c r="O137" s="198"/>
      <c r="P137" s="199"/>
      <c r="Q137" s="199"/>
      <c r="R137" s="199"/>
      <c r="S137" s="200"/>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10"/>
      <c r="BC137" s="211"/>
      <c r="BD137" s="212"/>
      <c r="BE137" s="213"/>
      <c r="BF137" s="201"/>
      <c r="BG137" s="202"/>
      <c r="BH137" s="202"/>
      <c r="BI137" s="202"/>
      <c r="BJ137" s="203"/>
    </row>
    <row r="138" spans="2:62" ht="20.25" customHeight="1" x14ac:dyDescent="0.55000000000000004">
      <c r="B138" s="184"/>
      <c r="C138" s="232"/>
      <c r="D138" s="233"/>
      <c r="E138" s="181"/>
      <c r="F138" s="182">
        <f>C137</f>
        <v>0</v>
      </c>
      <c r="G138" s="181"/>
      <c r="H138" s="182">
        <f>I137</f>
        <v>0</v>
      </c>
      <c r="I138" s="234"/>
      <c r="J138" s="235"/>
      <c r="K138" s="236"/>
      <c r="L138" s="237"/>
      <c r="M138" s="237"/>
      <c r="N138" s="233"/>
      <c r="O138" s="198"/>
      <c r="P138" s="199"/>
      <c r="Q138" s="199"/>
      <c r="R138" s="199"/>
      <c r="S138" s="200"/>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29">
        <f>IF($BE$3="４週",SUM(W138:AX138),IF($BE$3="暦月",SUM(W138:BA138),""))</f>
        <v>0</v>
      </c>
      <c r="BC138" s="230"/>
      <c r="BD138" s="231">
        <f>IF($BE$3="４週",BB138/4,IF($BE$3="暦月",(BB138/($BE$8/7)),""))</f>
        <v>0</v>
      </c>
      <c r="BE138" s="230"/>
      <c r="BF138" s="226"/>
      <c r="BG138" s="227"/>
      <c r="BH138" s="227"/>
      <c r="BI138" s="227"/>
      <c r="BJ138" s="228"/>
    </row>
    <row r="139" spans="2:62" ht="20.25" customHeight="1" x14ac:dyDescent="0.55000000000000004">
      <c r="B139" s="183">
        <f>B137+1</f>
        <v>63</v>
      </c>
      <c r="C139" s="224"/>
      <c r="D139" s="220"/>
      <c r="E139" s="139"/>
      <c r="F139" s="140"/>
      <c r="G139" s="139"/>
      <c r="H139" s="140"/>
      <c r="I139" s="214"/>
      <c r="J139" s="215"/>
      <c r="K139" s="218"/>
      <c r="L139" s="219"/>
      <c r="M139" s="219"/>
      <c r="N139" s="220"/>
      <c r="O139" s="198"/>
      <c r="P139" s="199"/>
      <c r="Q139" s="199"/>
      <c r="R139" s="199"/>
      <c r="S139" s="200"/>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10"/>
      <c r="BC139" s="211"/>
      <c r="BD139" s="212"/>
      <c r="BE139" s="213"/>
      <c r="BF139" s="201"/>
      <c r="BG139" s="202"/>
      <c r="BH139" s="202"/>
      <c r="BI139" s="202"/>
      <c r="BJ139" s="203"/>
    </row>
    <row r="140" spans="2:62" ht="20.25" customHeight="1" x14ac:dyDescent="0.55000000000000004">
      <c r="B140" s="184"/>
      <c r="C140" s="232"/>
      <c r="D140" s="233"/>
      <c r="E140" s="181"/>
      <c r="F140" s="182">
        <f>C139</f>
        <v>0</v>
      </c>
      <c r="G140" s="181"/>
      <c r="H140" s="182">
        <f>I139</f>
        <v>0</v>
      </c>
      <c r="I140" s="234"/>
      <c r="J140" s="235"/>
      <c r="K140" s="236"/>
      <c r="L140" s="237"/>
      <c r="M140" s="237"/>
      <c r="N140" s="233"/>
      <c r="O140" s="198"/>
      <c r="P140" s="199"/>
      <c r="Q140" s="199"/>
      <c r="R140" s="199"/>
      <c r="S140" s="200"/>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29">
        <f>IF($BE$3="４週",SUM(W140:AX140),IF($BE$3="暦月",SUM(W140:BA140),""))</f>
        <v>0</v>
      </c>
      <c r="BC140" s="230"/>
      <c r="BD140" s="231">
        <f>IF($BE$3="４週",BB140/4,IF($BE$3="暦月",(BB140/($BE$8/7)),""))</f>
        <v>0</v>
      </c>
      <c r="BE140" s="230"/>
      <c r="BF140" s="226"/>
      <c r="BG140" s="227"/>
      <c r="BH140" s="227"/>
      <c r="BI140" s="227"/>
      <c r="BJ140" s="228"/>
    </row>
    <row r="141" spans="2:62" ht="20.25" customHeight="1" x14ac:dyDescent="0.55000000000000004">
      <c r="B141" s="183">
        <f>B139+1</f>
        <v>64</v>
      </c>
      <c r="C141" s="224"/>
      <c r="D141" s="220"/>
      <c r="E141" s="139"/>
      <c r="F141" s="140"/>
      <c r="G141" s="139"/>
      <c r="H141" s="140"/>
      <c r="I141" s="214"/>
      <c r="J141" s="215"/>
      <c r="K141" s="218"/>
      <c r="L141" s="219"/>
      <c r="M141" s="219"/>
      <c r="N141" s="220"/>
      <c r="O141" s="198"/>
      <c r="P141" s="199"/>
      <c r="Q141" s="199"/>
      <c r="R141" s="199"/>
      <c r="S141" s="200"/>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10"/>
      <c r="BC141" s="211"/>
      <c r="BD141" s="212"/>
      <c r="BE141" s="213"/>
      <c r="BF141" s="201"/>
      <c r="BG141" s="202"/>
      <c r="BH141" s="202"/>
      <c r="BI141" s="202"/>
      <c r="BJ141" s="203"/>
    </row>
    <row r="142" spans="2:62" ht="20.25" customHeight="1" x14ac:dyDescent="0.55000000000000004">
      <c r="B142" s="184"/>
      <c r="C142" s="232"/>
      <c r="D142" s="233"/>
      <c r="E142" s="181"/>
      <c r="F142" s="182">
        <f>C141</f>
        <v>0</v>
      </c>
      <c r="G142" s="181"/>
      <c r="H142" s="182">
        <f>I141</f>
        <v>0</v>
      </c>
      <c r="I142" s="234"/>
      <c r="J142" s="235"/>
      <c r="K142" s="236"/>
      <c r="L142" s="237"/>
      <c r="M142" s="237"/>
      <c r="N142" s="233"/>
      <c r="O142" s="198"/>
      <c r="P142" s="199"/>
      <c r="Q142" s="199"/>
      <c r="R142" s="199"/>
      <c r="S142" s="200"/>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29">
        <f>IF($BE$3="４週",SUM(W142:AX142),IF($BE$3="暦月",SUM(W142:BA142),""))</f>
        <v>0</v>
      </c>
      <c r="BC142" s="230"/>
      <c r="BD142" s="231">
        <f>IF($BE$3="４週",BB142/4,IF($BE$3="暦月",(BB142/($BE$8/7)),""))</f>
        <v>0</v>
      </c>
      <c r="BE142" s="230"/>
      <c r="BF142" s="226"/>
      <c r="BG142" s="227"/>
      <c r="BH142" s="227"/>
      <c r="BI142" s="227"/>
      <c r="BJ142" s="228"/>
    </row>
    <row r="143" spans="2:62" ht="20.25" customHeight="1" x14ac:dyDescent="0.55000000000000004">
      <c r="B143" s="183">
        <f>B141+1</f>
        <v>65</v>
      </c>
      <c r="C143" s="224"/>
      <c r="D143" s="220"/>
      <c r="E143" s="139"/>
      <c r="F143" s="140"/>
      <c r="G143" s="139"/>
      <c r="H143" s="140"/>
      <c r="I143" s="214"/>
      <c r="J143" s="215"/>
      <c r="K143" s="218"/>
      <c r="L143" s="219"/>
      <c r="M143" s="219"/>
      <c r="N143" s="220"/>
      <c r="O143" s="198"/>
      <c r="P143" s="199"/>
      <c r="Q143" s="199"/>
      <c r="R143" s="199"/>
      <c r="S143" s="200"/>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10"/>
      <c r="BC143" s="211"/>
      <c r="BD143" s="212"/>
      <c r="BE143" s="213"/>
      <c r="BF143" s="201"/>
      <c r="BG143" s="202"/>
      <c r="BH143" s="202"/>
      <c r="BI143" s="202"/>
      <c r="BJ143" s="203"/>
    </row>
    <row r="144" spans="2:62" ht="20.25" customHeight="1" x14ac:dyDescent="0.55000000000000004">
      <c r="B144" s="184"/>
      <c r="C144" s="232"/>
      <c r="D144" s="233"/>
      <c r="E144" s="181"/>
      <c r="F144" s="182">
        <f>C143</f>
        <v>0</v>
      </c>
      <c r="G144" s="181"/>
      <c r="H144" s="182">
        <f>I143</f>
        <v>0</v>
      </c>
      <c r="I144" s="234"/>
      <c r="J144" s="235"/>
      <c r="K144" s="236"/>
      <c r="L144" s="237"/>
      <c r="M144" s="237"/>
      <c r="N144" s="233"/>
      <c r="O144" s="198"/>
      <c r="P144" s="199"/>
      <c r="Q144" s="199"/>
      <c r="R144" s="199"/>
      <c r="S144" s="200"/>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29">
        <f>IF($BE$3="４週",SUM(W144:AX144),IF($BE$3="暦月",SUM(W144:BA144),""))</f>
        <v>0</v>
      </c>
      <c r="BC144" s="230"/>
      <c r="BD144" s="231">
        <f>IF($BE$3="４週",BB144/4,IF($BE$3="暦月",(BB144/($BE$8/7)),""))</f>
        <v>0</v>
      </c>
      <c r="BE144" s="230"/>
      <c r="BF144" s="226"/>
      <c r="BG144" s="227"/>
      <c r="BH144" s="227"/>
      <c r="BI144" s="227"/>
      <c r="BJ144" s="228"/>
    </row>
    <row r="145" spans="2:62" ht="20.25" customHeight="1" x14ac:dyDescent="0.55000000000000004">
      <c r="B145" s="183">
        <f>B143+1</f>
        <v>66</v>
      </c>
      <c r="C145" s="224"/>
      <c r="D145" s="220"/>
      <c r="E145" s="139"/>
      <c r="F145" s="140"/>
      <c r="G145" s="139"/>
      <c r="H145" s="140"/>
      <c r="I145" s="214"/>
      <c r="J145" s="215"/>
      <c r="K145" s="218"/>
      <c r="L145" s="219"/>
      <c r="M145" s="219"/>
      <c r="N145" s="220"/>
      <c r="O145" s="198"/>
      <c r="P145" s="199"/>
      <c r="Q145" s="199"/>
      <c r="R145" s="199"/>
      <c r="S145" s="200"/>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10"/>
      <c r="BC145" s="211"/>
      <c r="BD145" s="212"/>
      <c r="BE145" s="213"/>
      <c r="BF145" s="201"/>
      <c r="BG145" s="202"/>
      <c r="BH145" s="202"/>
      <c r="BI145" s="202"/>
      <c r="BJ145" s="203"/>
    </row>
    <row r="146" spans="2:62" ht="20.25" customHeight="1" x14ac:dyDescent="0.55000000000000004">
      <c r="B146" s="184"/>
      <c r="C146" s="232"/>
      <c r="D146" s="233"/>
      <c r="E146" s="181"/>
      <c r="F146" s="182">
        <f>C145</f>
        <v>0</v>
      </c>
      <c r="G146" s="181"/>
      <c r="H146" s="182">
        <f>I145</f>
        <v>0</v>
      </c>
      <c r="I146" s="234"/>
      <c r="J146" s="235"/>
      <c r="K146" s="236"/>
      <c r="L146" s="237"/>
      <c r="M146" s="237"/>
      <c r="N146" s="233"/>
      <c r="O146" s="198"/>
      <c r="P146" s="199"/>
      <c r="Q146" s="199"/>
      <c r="R146" s="199"/>
      <c r="S146" s="200"/>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29">
        <f>IF($BE$3="４週",SUM(W146:AX146),IF($BE$3="暦月",SUM(W146:BA146),""))</f>
        <v>0</v>
      </c>
      <c r="BC146" s="230"/>
      <c r="BD146" s="231">
        <f>IF($BE$3="４週",BB146/4,IF($BE$3="暦月",(BB146/($BE$8/7)),""))</f>
        <v>0</v>
      </c>
      <c r="BE146" s="230"/>
      <c r="BF146" s="226"/>
      <c r="BG146" s="227"/>
      <c r="BH146" s="227"/>
      <c r="BI146" s="227"/>
      <c r="BJ146" s="228"/>
    </row>
    <row r="147" spans="2:62" ht="20.25" customHeight="1" x14ac:dyDescent="0.55000000000000004">
      <c r="B147" s="183">
        <f>B145+1</f>
        <v>67</v>
      </c>
      <c r="C147" s="224"/>
      <c r="D147" s="220"/>
      <c r="E147" s="139"/>
      <c r="F147" s="140"/>
      <c r="G147" s="139"/>
      <c r="H147" s="140"/>
      <c r="I147" s="214"/>
      <c r="J147" s="215"/>
      <c r="K147" s="218"/>
      <c r="L147" s="219"/>
      <c r="M147" s="219"/>
      <c r="N147" s="220"/>
      <c r="O147" s="198"/>
      <c r="P147" s="199"/>
      <c r="Q147" s="199"/>
      <c r="R147" s="199"/>
      <c r="S147" s="200"/>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10"/>
      <c r="BC147" s="211"/>
      <c r="BD147" s="212"/>
      <c r="BE147" s="213"/>
      <c r="BF147" s="201"/>
      <c r="BG147" s="202"/>
      <c r="BH147" s="202"/>
      <c r="BI147" s="202"/>
      <c r="BJ147" s="203"/>
    </row>
    <row r="148" spans="2:62" ht="20.25" customHeight="1" x14ac:dyDescent="0.55000000000000004">
      <c r="B148" s="184"/>
      <c r="C148" s="232"/>
      <c r="D148" s="233"/>
      <c r="E148" s="181"/>
      <c r="F148" s="182">
        <f>C147</f>
        <v>0</v>
      </c>
      <c r="G148" s="181"/>
      <c r="H148" s="182">
        <f>I147</f>
        <v>0</v>
      </c>
      <c r="I148" s="234"/>
      <c r="J148" s="235"/>
      <c r="K148" s="236"/>
      <c r="L148" s="237"/>
      <c r="M148" s="237"/>
      <c r="N148" s="233"/>
      <c r="O148" s="198"/>
      <c r="P148" s="199"/>
      <c r="Q148" s="199"/>
      <c r="R148" s="199"/>
      <c r="S148" s="200"/>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29">
        <f>IF($BE$3="４週",SUM(W148:AX148),IF($BE$3="暦月",SUM(W148:BA148),""))</f>
        <v>0</v>
      </c>
      <c r="BC148" s="230"/>
      <c r="BD148" s="231">
        <f>IF($BE$3="４週",BB148/4,IF($BE$3="暦月",(BB148/($BE$8/7)),""))</f>
        <v>0</v>
      </c>
      <c r="BE148" s="230"/>
      <c r="BF148" s="226"/>
      <c r="BG148" s="227"/>
      <c r="BH148" s="227"/>
      <c r="BI148" s="227"/>
      <c r="BJ148" s="228"/>
    </row>
    <row r="149" spans="2:62" ht="20.25" customHeight="1" x14ac:dyDescent="0.55000000000000004">
      <c r="B149" s="183">
        <f>B147+1</f>
        <v>68</v>
      </c>
      <c r="C149" s="224"/>
      <c r="D149" s="220"/>
      <c r="E149" s="139"/>
      <c r="F149" s="140"/>
      <c r="G149" s="139"/>
      <c r="H149" s="140"/>
      <c r="I149" s="214"/>
      <c r="J149" s="215"/>
      <c r="K149" s="218"/>
      <c r="L149" s="219"/>
      <c r="M149" s="219"/>
      <c r="N149" s="220"/>
      <c r="O149" s="198"/>
      <c r="P149" s="199"/>
      <c r="Q149" s="199"/>
      <c r="R149" s="199"/>
      <c r="S149" s="200"/>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10"/>
      <c r="BC149" s="211"/>
      <c r="BD149" s="212"/>
      <c r="BE149" s="213"/>
      <c r="BF149" s="201"/>
      <c r="BG149" s="202"/>
      <c r="BH149" s="202"/>
      <c r="BI149" s="202"/>
      <c r="BJ149" s="203"/>
    </row>
    <row r="150" spans="2:62" ht="20.25" customHeight="1" x14ac:dyDescent="0.55000000000000004">
      <c r="B150" s="184"/>
      <c r="C150" s="232"/>
      <c r="D150" s="233"/>
      <c r="E150" s="181"/>
      <c r="F150" s="182">
        <f>C149</f>
        <v>0</v>
      </c>
      <c r="G150" s="181"/>
      <c r="H150" s="182">
        <f>I149</f>
        <v>0</v>
      </c>
      <c r="I150" s="234"/>
      <c r="J150" s="235"/>
      <c r="K150" s="236"/>
      <c r="L150" s="237"/>
      <c r="M150" s="237"/>
      <c r="N150" s="233"/>
      <c r="O150" s="198"/>
      <c r="P150" s="199"/>
      <c r="Q150" s="199"/>
      <c r="R150" s="199"/>
      <c r="S150" s="200"/>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29">
        <f>IF($BE$3="４週",SUM(W150:AX150),IF($BE$3="暦月",SUM(W150:BA150),""))</f>
        <v>0</v>
      </c>
      <c r="BC150" s="230"/>
      <c r="BD150" s="231">
        <f>IF($BE$3="４週",BB150/4,IF($BE$3="暦月",(BB150/($BE$8/7)),""))</f>
        <v>0</v>
      </c>
      <c r="BE150" s="230"/>
      <c r="BF150" s="226"/>
      <c r="BG150" s="227"/>
      <c r="BH150" s="227"/>
      <c r="BI150" s="227"/>
      <c r="BJ150" s="228"/>
    </row>
    <row r="151" spans="2:62" ht="20.25" customHeight="1" x14ac:dyDescent="0.55000000000000004">
      <c r="B151" s="183">
        <f>B149+1</f>
        <v>69</v>
      </c>
      <c r="C151" s="224"/>
      <c r="D151" s="220"/>
      <c r="E151" s="139"/>
      <c r="F151" s="140"/>
      <c r="G151" s="139"/>
      <c r="H151" s="140"/>
      <c r="I151" s="214"/>
      <c r="J151" s="215"/>
      <c r="K151" s="218"/>
      <c r="L151" s="219"/>
      <c r="M151" s="219"/>
      <c r="N151" s="220"/>
      <c r="O151" s="198"/>
      <c r="P151" s="199"/>
      <c r="Q151" s="199"/>
      <c r="R151" s="199"/>
      <c r="S151" s="200"/>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10"/>
      <c r="BC151" s="211"/>
      <c r="BD151" s="212"/>
      <c r="BE151" s="213"/>
      <c r="BF151" s="201"/>
      <c r="BG151" s="202"/>
      <c r="BH151" s="202"/>
      <c r="BI151" s="202"/>
      <c r="BJ151" s="203"/>
    </row>
    <row r="152" spans="2:62" ht="20.25" customHeight="1" x14ac:dyDescent="0.55000000000000004">
      <c r="B152" s="184"/>
      <c r="C152" s="232"/>
      <c r="D152" s="233"/>
      <c r="E152" s="181"/>
      <c r="F152" s="182">
        <f>C151</f>
        <v>0</v>
      </c>
      <c r="G152" s="181"/>
      <c r="H152" s="182">
        <f>I151</f>
        <v>0</v>
      </c>
      <c r="I152" s="234"/>
      <c r="J152" s="235"/>
      <c r="K152" s="236"/>
      <c r="L152" s="237"/>
      <c r="M152" s="237"/>
      <c r="N152" s="233"/>
      <c r="O152" s="198"/>
      <c r="P152" s="199"/>
      <c r="Q152" s="199"/>
      <c r="R152" s="199"/>
      <c r="S152" s="200"/>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29">
        <f>IF($BE$3="４週",SUM(W152:AX152),IF($BE$3="暦月",SUM(W152:BA152),""))</f>
        <v>0</v>
      </c>
      <c r="BC152" s="230"/>
      <c r="BD152" s="231">
        <f>IF($BE$3="４週",BB152/4,IF($BE$3="暦月",(BB152/($BE$8/7)),""))</f>
        <v>0</v>
      </c>
      <c r="BE152" s="230"/>
      <c r="BF152" s="226"/>
      <c r="BG152" s="227"/>
      <c r="BH152" s="227"/>
      <c r="BI152" s="227"/>
      <c r="BJ152" s="228"/>
    </row>
    <row r="153" spans="2:62" ht="20.25" customHeight="1" x14ac:dyDescent="0.55000000000000004">
      <c r="B153" s="183">
        <f>B151+1</f>
        <v>70</v>
      </c>
      <c r="C153" s="224"/>
      <c r="D153" s="220"/>
      <c r="E153" s="139"/>
      <c r="F153" s="140"/>
      <c r="G153" s="139"/>
      <c r="H153" s="140"/>
      <c r="I153" s="214"/>
      <c r="J153" s="215"/>
      <c r="K153" s="218"/>
      <c r="L153" s="219"/>
      <c r="M153" s="219"/>
      <c r="N153" s="220"/>
      <c r="O153" s="198"/>
      <c r="P153" s="199"/>
      <c r="Q153" s="199"/>
      <c r="R153" s="199"/>
      <c r="S153" s="200"/>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10"/>
      <c r="BC153" s="211"/>
      <c r="BD153" s="212"/>
      <c r="BE153" s="213"/>
      <c r="BF153" s="201"/>
      <c r="BG153" s="202"/>
      <c r="BH153" s="202"/>
      <c r="BI153" s="202"/>
      <c r="BJ153" s="203"/>
    </row>
    <row r="154" spans="2:62" ht="20.25" customHeight="1" x14ac:dyDescent="0.55000000000000004">
      <c r="B154" s="184"/>
      <c r="C154" s="232"/>
      <c r="D154" s="233"/>
      <c r="E154" s="181"/>
      <c r="F154" s="182">
        <f>C153</f>
        <v>0</v>
      </c>
      <c r="G154" s="181"/>
      <c r="H154" s="182">
        <f>I153</f>
        <v>0</v>
      </c>
      <c r="I154" s="234"/>
      <c r="J154" s="235"/>
      <c r="K154" s="236"/>
      <c r="L154" s="237"/>
      <c r="M154" s="237"/>
      <c r="N154" s="233"/>
      <c r="O154" s="198"/>
      <c r="P154" s="199"/>
      <c r="Q154" s="199"/>
      <c r="R154" s="199"/>
      <c r="S154" s="200"/>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29">
        <f>IF($BE$3="４週",SUM(W154:AX154),IF($BE$3="暦月",SUM(W154:BA154),""))</f>
        <v>0</v>
      </c>
      <c r="BC154" s="230"/>
      <c r="BD154" s="231">
        <f>IF($BE$3="４週",BB154/4,IF($BE$3="暦月",(BB154/($BE$8/7)),""))</f>
        <v>0</v>
      </c>
      <c r="BE154" s="230"/>
      <c r="BF154" s="226"/>
      <c r="BG154" s="227"/>
      <c r="BH154" s="227"/>
      <c r="BI154" s="227"/>
      <c r="BJ154" s="228"/>
    </row>
    <row r="155" spans="2:62" ht="20.25" customHeight="1" x14ac:dyDescent="0.55000000000000004">
      <c r="B155" s="183">
        <f>B153+1</f>
        <v>71</v>
      </c>
      <c r="C155" s="224"/>
      <c r="D155" s="220"/>
      <c r="E155" s="139"/>
      <c r="F155" s="140"/>
      <c r="G155" s="139"/>
      <c r="H155" s="140"/>
      <c r="I155" s="214"/>
      <c r="J155" s="215"/>
      <c r="K155" s="218"/>
      <c r="L155" s="219"/>
      <c r="M155" s="219"/>
      <c r="N155" s="220"/>
      <c r="O155" s="198"/>
      <c r="P155" s="199"/>
      <c r="Q155" s="199"/>
      <c r="R155" s="199"/>
      <c r="S155" s="200"/>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10"/>
      <c r="BC155" s="211"/>
      <c r="BD155" s="212"/>
      <c r="BE155" s="213"/>
      <c r="BF155" s="201"/>
      <c r="BG155" s="202"/>
      <c r="BH155" s="202"/>
      <c r="BI155" s="202"/>
      <c r="BJ155" s="203"/>
    </row>
    <row r="156" spans="2:62" ht="20.25" customHeight="1" x14ac:dyDescent="0.55000000000000004">
      <c r="B156" s="184"/>
      <c r="C156" s="232"/>
      <c r="D156" s="233"/>
      <c r="E156" s="181"/>
      <c r="F156" s="182">
        <f>C155</f>
        <v>0</v>
      </c>
      <c r="G156" s="181"/>
      <c r="H156" s="182">
        <f>I155</f>
        <v>0</v>
      </c>
      <c r="I156" s="234"/>
      <c r="J156" s="235"/>
      <c r="K156" s="236"/>
      <c r="L156" s="237"/>
      <c r="M156" s="237"/>
      <c r="N156" s="233"/>
      <c r="O156" s="198"/>
      <c r="P156" s="199"/>
      <c r="Q156" s="199"/>
      <c r="R156" s="199"/>
      <c r="S156" s="200"/>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29">
        <f>IF($BE$3="４週",SUM(W156:AX156),IF($BE$3="暦月",SUM(W156:BA156),""))</f>
        <v>0</v>
      </c>
      <c r="BC156" s="230"/>
      <c r="BD156" s="231">
        <f>IF($BE$3="４週",BB156/4,IF($BE$3="暦月",(BB156/($BE$8/7)),""))</f>
        <v>0</v>
      </c>
      <c r="BE156" s="230"/>
      <c r="BF156" s="226"/>
      <c r="BG156" s="227"/>
      <c r="BH156" s="227"/>
      <c r="BI156" s="227"/>
      <c r="BJ156" s="228"/>
    </row>
    <row r="157" spans="2:62" ht="20.25" customHeight="1" x14ac:dyDescent="0.55000000000000004">
      <c r="B157" s="183">
        <f>B155+1</f>
        <v>72</v>
      </c>
      <c r="C157" s="224"/>
      <c r="D157" s="220"/>
      <c r="E157" s="139"/>
      <c r="F157" s="140"/>
      <c r="G157" s="139"/>
      <c r="H157" s="140"/>
      <c r="I157" s="214"/>
      <c r="J157" s="215"/>
      <c r="K157" s="218"/>
      <c r="L157" s="219"/>
      <c r="M157" s="219"/>
      <c r="N157" s="220"/>
      <c r="O157" s="198"/>
      <c r="P157" s="199"/>
      <c r="Q157" s="199"/>
      <c r="R157" s="199"/>
      <c r="S157" s="200"/>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10"/>
      <c r="BC157" s="211"/>
      <c r="BD157" s="212"/>
      <c r="BE157" s="213"/>
      <c r="BF157" s="201"/>
      <c r="BG157" s="202"/>
      <c r="BH157" s="202"/>
      <c r="BI157" s="202"/>
      <c r="BJ157" s="203"/>
    </row>
    <row r="158" spans="2:62" ht="20.25" customHeight="1" x14ac:dyDescent="0.55000000000000004">
      <c r="B158" s="184"/>
      <c r="C158" s="232"/>
      <c r="D158" s="233"/>
      <c r="E158" s="181"/>
      <c r="F158" s="182">
        <f>C157</f>
        <v>0</v>
      </c>
      <c r="G158" s="181"/>
      <c r="H158" s="182">
        <f>I157</f>
        <v>0</v>
      </c>
      <c r="I158" s="234"/>
      <c r="J158" s="235"/>
      <c r="K158" s="236"/>
      <c r="L158" s="237"/>
      <c r="M158" s="237"/>
      <c r="N158" s="233"/>
      <c r="O158" s="198"/>
      <c r="P158" s="199"/>
      <c r="Q158" s="199"/>
      <c r="R158" s="199"/>
      <c r="S158" s="200"/>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29">
        <f>IF($BE$3="４週",SUM(W158:AX158),IF($BE$3="暦月",SUM(W158:BA158),""))</f>
        <v>0</v>
      </c>
      <c r="BC158" s="230"/>
      <c r="BD158" s="231">
        <f>IF($BE$3="４週",BB158/4,IF($BE$3="暦月",(BB158/($BE$8/7)),""))</f>
        <v>0</v>
      </c>
      <c r="BE158" s="230"/>
      <c r="BF158" s="226"/>
      <c r="BG158" s="227"/>
      <c r="BH158" s="227"/>
      <c r="BI158" s="227"/>
      <c r="BJ158" s="228"/>
    </row>
    <row r="159" spans="2:62" ht="20.25" customHeight="1" x14ac:dyDescent="0.55000000000000004">
      <c r="B159" s="183">
        <f>B157+1</f>
        <v>73</v>
      </c>
      <c r="C159" s="224"/>
      <c r="D159" s="220"/>
      <c r="E159" s="139"/>
      <c r="F159" s="140"/>
      <c r="G159" s="139"/>
      <c r="H159" s="140"/>
      <c r="I159" s="214"/>
      <c r="J159" s="215"/>
      <c r="K159" s="218"/>
      <c r="L159" s="219"/>
      <c r="M159" s="219"/>
      <c r="N159" s="220"/>
      <c r="O159" s="198"/>
      <c r="P159" s="199"/>
      <c r="Q159" s="199"/>
      <c r="R159" s="199"/>
      <c r="S159" s="200"/>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10"/>
      <c r="BC159" s="211"/>
      <c r="BD159" s="212"/>
      <c r="BE159" s="213"/>
      <c r="BF159" s="201"/>
      <c r="BG159" s="202"/>
      <c r="BH159" s="202"/>
      <c r="BI159" s="202"/>
      <c r="BJ159" s="203"/>
    </row>
    <row r="160" spans="2:62" ht="20.25" customHeight="1" x14ac:dyDescent="0.55000000000000004">
      <c r="B160" s="184"/>
      <c r="C160" s="232"/>
      <c r="D160" s="233"/>
      <c r="E160" s="181"/>
      <c r="F160" s="182">
        <f>C159</f>
        <v>0</v>
      </c>
      <c r="G160" s="181"/>
      <c r="H160" s="182">
        <f>I159</f>
        <v>0</v>
      </c>
      <c r="I160" s="234"/>
      <c r="J160" s="235"/>
      <c r="K160" s="236"/>
      <c r="L160" s="237"/>
      <c r="M160" s="237"/>
      <c r="N160" s="233"/>
      <c r="O160" s="198"/>
      <c r="P160" s="199"/>
      <c r="Q160" s="199"/>
      <c r="R160" s="199"/>
      <c r="S160" s="200"/>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29">
        <f>IF($BE$3="４週",SUM(W160:AX160),IF($BE$3="暦月",SUM(W160:BA160),""))</f>
        <v>0</v>
      </c>
      <c r="BC160" s="230"/>
      <c r="BD160" s="231">
        <f>IF($BE$3="４週",BB160/4,IF($BE$3="暦月",(BB160/($BE$8/7)),""))</f>
        <v>0</v>
      </c>
      <c r="BE160" s="230"/>
      <c r="BF160" s="226"/>
      <c r="BG160" s="227"/>
      <c r="BH160" s="227"/>
      <c r="BI160" s="227"/>
      <c r="BJ160" s="228"/>
    </row>
    <row r="161" spans="2:62" ht="20.25" customHeight="1" x14ac:dyDescent="0.55000000000000004">
      <c r="B161" s="183">
        <f>B159+1</f>
        <v>74</v>
      </c>
      <c r="C161" s="224"/>
      <c r="D161" s="220"/>
      <c r="E161" s="139"/>
      <c r="F161" s="140"/>
      <c r="G161" s="139"/>
      <c r="H161" s="140"/>
      <c r="I161" s="214"/>
      <c r="J161" s="215"/>
      <c r="K161" s="218"/>
      <c r="L161" s="219"/>
      <c r="M161" s="219"/>
      <c r="N161" s="220"/>
      <c r="O161" s="198"/>
      <c r="P161" s="199"/>
      <c r="Q161" s="199"/>
      <c r="R161" s="199"/>
      <c r="S161" s="200"/>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10"/>
      <c r="BC161" s="211"/>
      <c r="BD161" s="212"/>
      <c r="BE161" s="213"/>
      <c r="BF161" s="201"/>
      <c r="BG161" s="202"/>
      <c r="BH161" s="202"/>
      <c r="BI161" s="202"/>
      <c r="BJ161" s="203"/>
    </row>
    <row r="162" spans="2:62" ht="20.25" customHeight="1" x14ac:dyDescent="0.55000000000000004">
      <c r="B162" s="184"/>
      <c r="C162" s="232"/>
      <c r="D162" s="233"/>
      <c r="E162" s="181"/>
      <c r="F162" s="182">
        <f>C161</f>
        <v>0</v>
      </c>
      <c r="G162" s="181"/>
      <c r="H162" s="182">
        <f>I161</f>
        <v>0</v>
      </c>
      <c r="I162" s="234"/>
      <c r="J162" s="235"/>
      <c r="K162" s="236"/>
      <c r="L162" s="237"/>
      <c r="M162" s="237"/>
      <c r="N162" s="233"/>
      <c r="O162" s="198"/>
      <c r="P162" s="199"/>
      <c r="Q162" s="199"/>
      <c r="R162" s="199"/>
      <c r="S162" s="200"/>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29">
        <f>IF($BE$3="４週",SUM(W162:AX162),IF($BE$3="暦月",SUM(W162:BA162),""))</f>
        <v>0</v>
      </c>
      <c r="BC162" s="230"/>
      <c r="BD162" s="231">
        <f>IF($BE$3="４週",BB162/4,IF($BE$3="暦月",(BB162/($BE$8/7)),""))</f>
        <v>0</v>
      </c>
      <c r="BE162" s="230"/>
      <c r="BF162" s="226"/>
      <c r="BG162" s="227"/>
      <c r="BH162" s="227"/>
      <c r="BI162" s="227"/>
      <c r="BJ162" s="228"/>
    </row>
    <row r="163" spans="2:62" ht="20.25" customHeight="1" x14ac:dyDescent="0.55000000000000004">
      <c r="B163" s="183">
        <f>B161+1</f>
        <v>75</v>
      </c>
      <c r="C163" s="224"/>
      <c r="D163" s="220"/>
      <c r="E163" s="139"/>
      <c r="F163" s="140"/>
      <c r="G163" s="139"/>
      <c r="H163" s="140"/>
      <c r="I163" s="214"/>
      <c r="J163" s="215"/>
      <c r="K163" s="218"/>
      <c r="L163" s="219"/>
      <c r="M163" s="219"/>
      <c r="N163" s="220"/>
      <c r="O163" s="198"/>
      <c r="P163" s="199"/>
      <c r="Q163" s="199"/>
      <c r="R163" s="199"/>
      <c r="S163" s="200"/>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10"/>
      <c r="BC163" s="211"/>
      <c r="BD163" s="212"/>
      <c r="BE163" s="213"/>
      <c r="BF163" s="201"/>
      <c r="BG163" s="202"/>
      <c r="BH163" s="202"/>
      <c r="BI163" s="202"/>
      <c r="BJ163" s="203"/>
    </row>
    <row r="164" spans="2:62" ht="20.25" customHeight="1" x14ac:dyDescent="0.55000000000000004">
      <c r="B164" s="184"/>
      <c r="C164" s="232"/>
      <c r="D164" s="233"/>
      <c r="E164" s="181"/>
      <c r="F164" s="182">
        <f>C163</f>
        <v>0</v>
      </c>
      <c r="G164" s="181"/>
      <c r="H164" s="182">
        <f>I163</f>
        <v>0</v>
      </c>
      <c r="I164" s="234"/>
      <c r="J164" s="235"/>
      <c r="K164" s="236"/>
      <c r="L164" s="237"/>
      <c r="M164" s="237"/>
      <c r="N164" s="233"/>
      <c r="O164" s="198"/>
      <c r="P164" s="199"/>
      <c r="Q164" s="199"/>
      <c r="R164" s="199"/>
      <c r="S164" s="200"/>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29">
        <f>IF($BE$3="４週",SUM(W164:AX164),IF($BE$3="暦月",SUM(W164:BA164),""))</f>
        <v>0</v>
      </c>
      <c r="BC164" s="230"/>
      <c r="BD164" s="231">
        <f>IF($BE$3="４週",BB164/4,IF($BE$3="暦月",(BB164/($BE$8/7)),""))</f>
        <v>0</v>
      </c>
      <c r="BE164" s="230"/>
      <c r="BF164" s="226"/>
      <c r="BG164" s="227"/>
      <c r="BH164" s="227"/>
      <c r="BI164" s="227"/>
      <c r="BJ164" s="228"/>
    </row>
    <row r="165" spans="2:62" ht="20.25" customHeight="1" x14ac:dyDescent="0.55000000000000004">
      <c r="B165" s="183">
        <f>B163+1</f>
        <v>76</v>
      </c>
      <c r="C165" s="224"/>
      <c r="D165" s="220"/>
      <c r="E165" s="139"/>
      <c r="F165" s="140"/>
      <c r="G165" s="139"/>
      <c r="H165" s="140"/>
      <c r="I165" s="214"/>
      <c r="J165" s="215"/>
      <c r="K165" s="218"/>
      <c r="L165" s="219"/>
      <c r="M165" s="219"/>
      <c r="N165" s="220"/>
      <c r="O165" s="198"/>
      <c r="P165" s="199"/>
      <c r="Q165" s="199"/>
      <c r="R165" s="199"/>
      <c r="S165" s="200"/>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10"/>
      <c r="BC165" s="211"/>
      <c r="BD165" s="212"/>
      <c r="BE165" s="213"/>
      <c r="BF165" s="201"/>
      <c r="BG165" s="202"/>
      <c r="BH165" s="202"/>
      <c r="BI165" s="202"/>
      <c r="BJ165" s="203"/>
    </row>
    <row r="166" spans="2:62" ht="20.25" customHeight="1" x14ac:dyDescent="0.55000000000000004">
      <c r="B166" s="184"/>
      <c r="C166" s="232"/>
      <c r="D166" s="233"/>
      <c r="E166" s="181"/>
      <c r="F166" s="182">
        <f>C165</f>
        <v>0</v>
      </c>
      <c r="G166" s="181"/>
      <c r="H166" s="182">
        <f>I165</f>
        <v>0</v>
      </c>
      <c r="I166" s="234"/>
      <c r="J166" s="235"/>
      <c r="K166" s="236"/>
      <c r="L166" s="237"/>
      <c r="M166" s="237"/>
      <c r="N166" s="233"/>
      <c r="O166" s="198"/>
      <c r="P166" s="199"/>
      <c r="Q166" s="199"/>
      <c r="R166" s="199"/>
      <c r="S166" s="200"/>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29">
        <f>IF($BE$3="４週",SUM(W166:AX166),IF($BE$3="暦月",SUM(W166:BA166),""))</f>
        <v>0</v>
      </c>
      <c r="BC166" s="230"/>
      <c r="BD166" s="231">
        <f>IF($BE$3="４週",BB166/4,IF($BE$3="暦月",(BB166/($BE$8/7)),""))</f>
        <v>0</v>
      </c>
      <c r="BE166" s="230"/>
      <c r="BF166" s="226"/>
      <c r="BG166" s="227"/>
      <c r="BH166" s="227"/>
      <c r="BI166" s="227"/>
      <c r="BJ166" s="228"/>
    </row>
    <row r="167" spans="2:62" ht="20.25" customHeight="1" x14ac:dyDescent="0.55000000000000004">
      <c r="B167" s="183">
        <f>B165+1</f>
        <v>77</v>
      </c>
      <c r="C167" s="224"/>
      <c r="D167" s="220"/>
      <c r="E167" s="139"/>
      <c r="F167" s="140"/>
      <c r="G167" s="139"/>
      <c r="H167" s="140"/>
      <c r="I167" s="214"/>
      <c r="J167" s="215"/>
      <c r="K167" s="218"/>
      <c r="L167" s="219"/>
      <c r="M167" s="219"/>
      <c r="N167" s="220"/>
      <c r="O167" s="198"/>
      <c r="P167" s="199"/>
      <c r="Q167" s="199"/>
      <c r="R167" s="199"/>
      <c r="S167" s="200"/>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10"/>
      <c r="BC167" s="211"/>
      <c r="BD167" s="212"/>
      <c r="BE167" s="213"/>
      <c r="BF167" s="201"/>
      <c r="BG167" s="202"/>
      <c r="BH167" s="202"/>
      <c r="BI167" s="202"/>
      <c r="BJ167" s="203"/>
    </row>
    <row r="168" spans="2:62" ht="20.25" customHeight="1" x14ac:dyDescent="0.55000000000000004">
      <c r="B168" s="184"/>
      <c r="C168" s="232"/>
      <c r="D168" s="233"/>
      <c r="E168" s="181"/>
      <c r="F168" s="182">
        <f>C167</f>
        <v>0</v>
      </c>
      <c r="G168" s="181"/>
      <c r="H168" s="182">
        <f>I167</f>
        <v>0</v>
      </c>
      <c r="I168" s="234"/>
      <c r="J168" s="235"/>
      <c r="K168" s="236"/>
      <c r="L168" s="237"/>
      <c r="M168" s="237"/>
      <c r="N168" s="233"/>
      <c r="O168" s="198"/>
      <c r="P168" s="199"/>
      <c r="Q168" s="199"/>
      <c r="R168" s="199"/>
      <c r="S168" s="200"/>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29">
        <f>IF($BE$3="４週",SUM(W168:AX168),IF($BE$3="暦月",SUM(W168:BA168),""))</f>
        <v>0</v>
      </c>
      <c r="BC168" s="230"/>
      <c r="BD168" s="231">
        <f>IF($BE$3="４週",BB168/4,IF($BE$3="暦月",(BB168/($BE$8/7)),""))</f>
        <v>0</v>
      </c>
      <c r="BE168" s="230"/>
      <c r="BF168" s="226"/>
      <c r="BG168" s="227"/>
      <c r="BH168" s="227"/>
      <c r="BI168" s="227"/>
      <c r="BJ168" s="228"/>
    </row>
    <row r="169" spans="2:62" ht="20.25" customHeight="1" x14ac:dyDescent="0.55000000000000004">
      <c r="B169" s="183">
        <f>B167+1</f>
        <v>78</v>
      </c>
      <c r="C169" s="224"/>
      <c r="D169" s="220"/>
      <c r="E169" s="139"/>
      <c r="F169" s="140"/>
      <c r="G169" s="139"/>
      <c r="H169" s="140"/>
      <c r="I169" s="214"/>
      <c r="J169" s="215"/>
      <c r="K169" s="218"/>
      <c r="L169" s="219"/>
      <c r="M169" s="219"/>
      <c r="N169" s="220"/>
      <c r="O169" s="198"/>
      <c r="P169" s="199"/>
      <c r="Q169" s="199"/>
      <c r="R169" s="199"/>
      <c r="S169" s="200"/>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10"/>
      <c r="BC169" s="211"/>
      <c r="BD169" s="212"/>
      <c r="BE169" s="213"/>
      <c r="BF169" s="201"/>
      <c r="BG169" s="202"/>
      <c r="BH169" s="202"/>
      <c r="BI169" s="202"/>
      <c r="BJ169" s="203"/>
    </row>
    <row r="170" spans="2:62" ht="20.25" customHeight="1" x14ac:dyDescent="0.55000000000000004">
      <c r="B170" s="184"/>
      <c r="C170" s="232"/>
      <c r="D170" s="233"/>
      <c r="E170" s="181"/>
      <c r="F170" s="182">
        <f>C169</f>
        <v>0</v>
      </c>
      <c r="G170" s="181"/>
      <c r="H170" s="182">
        <f>I169</f>
        <v>0</v>
      </c>
      <c r="I170" s="234"/>
      <c r="J170" s="235"/>
      <c r="K170" s="236"/>
      <c r="L170" s="237"/>
      <c r="M170" s="237"/>
      <c r="N170" s="233"/>
      <c r="O170" s="198"/>
      <c r="P170" s="199"/>
      <c r="Q170" s="199"/>
      <c r="R170" s="199"/>
      <c r="S170" s="200"/>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29">
        <f>IF($BE$3="４週",SUM(W170:AX170),IF($BE$3="暦月",SUM(W170:BA170),""))</f>
        <v>0</v>
      </c>
      <c r="BC170" s="230"/>
      <c r="BD170" s="231">
        <f>IF($BE$3="４週",BB170/4,IF($BE$3="暦月",(BB170/($BE$8/7)),""))</f>
        <v>0</v>
      </c>
      <c r="BE170" s="230"/>
      <c r="BF170" s="226"/>
      <c r="BG170" s="227"/>
      <c r="BH170" s="227"/>
      <c r="BI170" s="227"/>
      <c r="BJ170" s="228"/>
    </row>
    <row r="171" spans="2:62" ht="20.25" customHeight="1" x14ac:dyDescent="0.55000000000000004">
      <c r="B171" s="183">
        <f>B169+1</f>
        <v>79</v>
      </c>
      <c r="C171" s="224"/>
      <c r="D171" s="220"/>
      <c r="E171" s="139"/>
      <c r="F171" s="140"/>
      <c r="G171" s="139"/>
      <c r="H171" s="140"/>
      <c r="I171" s="214"/>
      <c r="J171" s="215"/>
      <c r="K171" s="218"/>
      <c r="L171" s="219"/>
      <c r="M171" s="219"/>
      <c r="N171" s="220"/>
      <c r="O171" s="198"/>
      <c r="P171" s="199"/>
      <c r="Q171" s="199"/>
      <c r="R171" s="199"/>
      <c r="S171" s="200"/>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10"/>
      <c r="BC171" s="211"/>
      <c r="BD171" s="212"/>
      <c r="BE171" s="213"/>
      <c r="BF171" s="201"/>
      <c r="BG171" s="202"/>
      <c r="BH171" s="202"/>
      <c r="BI171" s="202"/>
      <c r="BJ171" s="203"/>
    </row>
    <row r="172" spans="2:62" ht="20.25" customHeight="1" x14ac:dyDescent="0.55000000000000004">
      <c r="B172" s="184"/>
      <c r="C172" s="232"/>
      <c r="D172" s="233"/>
      <c r="E172" s="181"/>
      <c r="F172" s="182">
        <f>C171</f>
        <v>0</v>
      </c>
      <c r="G172" s="181"/>
      <c r="H172" s="182">
        <f>I171</f>
        <v>0</v>
      </c>
      <c r="I172" s="234"/>
      <c r="J172" s="235"/>
      <c r="K172" s="236"/>
      <c r="L172" s="237"/>
      <c r="M172" s="237"/>
      <c r="N172" s="233"/>
      <c r="O172" s="198"/>
      <c r="P172" s="199"/>
      <c r="Q172" s="199"/>
      <c r="R172" s="199"/>
      <c r="S172" s="200"/>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29">
        <f>IF($BE$3="４週",SUM(W172:AX172),IF($BE$3="暦月",SUM(W172:BA172),""))</f>
        <v>0</v>
      </c>
      <c r="BC172" s="230"/>
      <c r="BD172" s="231">
        <f>IF($BE$3="４週",BB172/4,IF($BE$3="暦月",(BB172/($BE$8/7)),""))</f>
        <v>0</v>
      </c>
      <c r="BE172" s="230"/>
      <c r="BF172" s="226"/>
      <c r="BG172" s="227"/>
      <c r="BH172" s="227"/>
      <c r="BI172" s="227"/>
      <c r="BJ172" s="228"/>
    </row>
    <row r="173" spans="2:62" ht="20.25" customHeight="1" x14ac:dyDescent="0.55000000000000004">
      <c r="B173" s="183">
        <f>B171+1</f>
        <v>80</v>
      </c>
      <c r="C173" s="224"/>
      <c r="D173" s="220"/>
      <c r="E173" s="139"/>
      <c r="F173" s="140"/>
      <c r="G173" s="139"/>
      <c r="H173" s="140"/>
      <c r="I173" s="214"/>
      <c r="J173" s="215"/>
      <c r="K173" s="218"/>
      <c r="L173" s="219"/>
      <c r="M173" s="219"/>
      <c r="N173" s="220"/>
      <c r="O173" s="198"/>
      <c r="P173" s="199"/>
      <c r="Q173" s="199"/>
      <c r="R173" s="199"/>
      <c r="S173" s="200"/>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10"/>
      <c r="BC173" s="211"/>
      <c r="BD173" s="212"/>
      <c r="BE173" s="213"/>
      <c r="BF173" s="201"/>
      <c r="BG173" s="202"/>
      <c r="BH173" s="202"/>
      <c r="BI173" s="202"/>
      <c r="BJ173" s="203"/>
    </row>
    <row r="174" spans="2:62" ht="20.25" customHeight="1" x14ac:dyDescent="0.55000000000000004">
      <c r="B174" s="184"/>
      <c r="C174" s="232"/>
      <c r="D174" s="233"/>
      <c r="E174" s="181"/>
      <c r="F174" s="182">
        <f>C173</f>
        <v>0</v>
      </c>
      <c r="G174" s="181"/>
      <c r="H174" s="182">
        <f>I173</f>
        <v>0</v>
      </c>
      <c r="I174" s="234"/>
      <c r="J174" s="235"/>
      <c r="K174" s="236"/>
      <c r="L174" s="237"/>
      <c r="M174" s="237"/>
      <c r="N174" s="233"/>
      <c r="O174" s="198"/>
      <c r="P174" s="199"/>
      <c r="Q174" s="199"/>
      <c r="R174" s="199"/>
      <c r="S174" s="200"/>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29">
        <f>IF($BE$3="４週",SUM(W174:AX174),IF($BE$3="暦月",SUM(W174:BA174),""))</f>
        <v>0</v>
      </c>
      <c r="BC174" s="230"/>
      <c r="BD174" s="231">
        <f>IF($BE$3="４週",BB174/4,IF($BE$3="暦月",(BB174/($BE$8/7)),""))</f>
        <v>0</v>
      </c>
      <c r="BE174" s="230"/>
      <c r="BF174" s="226"/>
      <c r="BG174" s="227"/>
      <c r="BH174" s="227"/>
      <c r="BI174" s="227"/>
      <c r="BJ174" s="228"/>
    </row>
    <row r="175" spans="2:62" ht="20.25" customHeight="1" x14ac:dyDescent="0.55000000000000004">
      <c r="B175" s="183">
        <f>B173+1</f>
        <v>81</v>
      </c>
      <c r="C175" s="224"/>
      <c r="D175" s="220"/>
      <c r="E175" s="139"/>
      <c r="F175" s="140"/>
      <c r="G175" s="139"/>
      <c r="H175" s="140"/>
      <c r="I175" s="214"/>
      <c r="J175" s="215"/>
      <c r="K175" s="218"/>
      <c r="L175" s="219"/>
      <c r="M175" s="219"/>
      <c r="N175" s="220"/>
      <c r="O175" s="198"/>
      <c r="P175" s="199"/>
      <c r="Q175" s="199"/>
      <c r="R175" s="199"/>
      <c r="S175" s="200"/>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10"/>
      <c r="BC175" s="211"/>
      <c r="BD175" s="212"/>
      <c r="BE175" s="213"/>
      <c r="BF175" s="201"/>
      <c r="BG175" s="202"/>
      <c r="BH175" s="202"/>
      <c r="BI175" s="202"/>
      <c r="BJ175" s="203"/>
    </row>
    <row r="176" spans="2:62" ht="20.25" customHeight="1" x14ac:dyDescent="0.55000000000000004">
      <c r="B176" s="184"/>
      <c r="C176" s="232"/>
      <c r="D176" s="233"/>
      <c r="E176" s="181"/>
      <c r="F176" s="182">
        <f>C175</f>
        <v>0</v>
      </c>
      <c r="G176" s="181"/>
      <c r="H176" s="182">
        <f>I175</f>
        <v>0</v>
      </c>
      <c r="I176" s="234"/>
      <c r="J176" s="235"/>
      <c r="K176" s="236"/>
      <c r="L176" s="237"/>
      <c r="M176" s="237"/>
      <c r="N176" s="233"/>
      <c r="O176" s="198"/>
      <c r="P176" s="199"/>
      <c r="Q176" s="199"/>
      <c r="R176" s="199"/>
      <c r="S176" s="200"/>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29">
        <f>IF($BE$3="４週",SUM(W176:AX176),IF($BE$3="暦月",SUM(W176:BA176),""))</f>
        <v>0</v>
      </c>
      <c r="BC176" s="230"/>
      <c r="BD176" s="231">
        <f>IF($BE$3="４週",BB176/4,IF($BE$3="暦月",(BB176/($BE$8/7)),""))</f>
        <v>0</v>
      </c>
      <c r="BE176" s="230"/>
      <c r="BF176" s="226"/>
      <c r="BG176" s="227"/>
      <c r="BH176" s="227"/>
      <c r="BI176" s="227"/>
      <c r="BJ176" s="228"/>
    </row>
    <row r="177" spans="2:62" ht="20.25" customHeight="1" x14ac:dyDescent="0.55000000000000004">
      <c r="B177" s="183">
        <f>B175+1</f>
        <v>82</v>
      </c>
      <c r="C177" s="224"/>
      <c r="D177" s="220"/>
      <c r="E177" s="139"/>
      <c r="F177" s="140"/>
      <c r="G177" s="139"/>
      <c r="H177" s="140"/>
      <c r="I177" s="214"/>
      <c r="J177" s="215"/>
      <c r="K177" s="218"/>
      <c r="L177" s="219"/>
      <c r="M177" s="219"/>
      <c r="N177" s="220"/>
      <c r="O177" s="198"/>
      <c r="P177" s="199"/>
      <c r="Q177" s="199"/>
      <c r="R177" s="199"/>
      <c r="S177" s="200"/>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10"/>
      <c r="BC177" s="211"/>
      <c r="BD177" s="212"/>
      <c r="BE177" s="213"/>
      <c r="BF177" s="201"/>
      <c r="BG177" s="202"/>
      <c r="BH177" s="202"/>
      <c r="BI177" s="202"/>
      <c r="BJ177" s="203"/>
    </row>
    <row r="178" spans="2:62" ht="20.25" customHeight="1" x14ac:dyDescent="0.55000000000000004">
      <c r="B178" s="184"/>
      <c r="C178" s="232"/>
      <c r="D178" s="233"/>
      <c r="E178" s="181"/>
      <c r="F178" s="182">
        <f>C177</f>
        <v>0</v>
      </c>
      <c r="G178" s="181"/>
      <c r="H178" s="182">
        <f>I177</f>
        <v>0</v>
      </c>
      <c r="I178" s="234"/>
      <c r="J178" s="235"/>
      <c r="K178" s="236"/>
      <c r="L178" s="237"/>
      <c r="M178" s="237"/>
      <c r="N178" s="233"/>
      <c r="O178" s="198"/>
      <c r="P178" s="199"/>
      <c r="Q178" s="199"/>
      <c r="R178" s="199"/>
      <c r="S178" s="200"/>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29">
        <f>IF($BE$3="４週",SUM(W178:AX178),IF($BE$3="暦月",SUM(W178:BA178),""))</f>
        <v>0</v>
      </c>
      <c r="BC178" s="230"/>
      <c r="BD178" s="231">
        <f>IF($BE$3="４週",BB178/4,IF($BE$3="暦月",(BB178/($BE$8/7)),""))</f>
        <v>0</v>
      </c>
      <c r="BE178" s="230"/>
      <c r="BF178" s="226"/>
      <c r="BG178" s="227"/>
      <c r="BH178" s="227"/>
      <c r="BI178" s="227"/>
      <c r="BJ178" s="228"/>
    </row>
    <row r="179" spans="2:62" ht="20.25" customHeight="1" x14ac:dyDescent="0.55000000000000004">
      <c r="B179" s="183">
        <f>B177+1</f>
        <v>83</v>
      </c>
      <c r="C179" s="224"/>
      <c r="D179" s="220"/>
      <c r="E179" s="139"/>
      <c r="F179" s="140"/>
      <c r="G179" s="139"/>
      <c r="H179" s="140"/>
      <c r="I179" s="214"/>
      <c r="J179" s="215"/>
      <c r="K179" s="218"/>
      <c r="L179" s="219"/>
      <c r="M179" s="219"/>
      <c r="N179" s="220"/>
      <c r="O179" s="198"/>
      <c r="P179" s="199"/>
      <c r="Q179" s="199"/>
      <c r="R179" s="199"/>
      <c r="S179" s="200"/>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10"/>
      <c r="BC179" s="211"/>
      <c r="BD179" s="212"/>
      <c r="BE179" s="213"/>
      <c r="BF179" s="201"/>
      <c r="BG179" s="202"/>
      <c r="BH179" s="202"/>
      <c r="BI179" s="202"/>
      <c r="BJ179" s="203"/>
    </row>
    <row r="180" spans="2:62" ht="20.25" customHeight="1" x14ac:dyDescent="0.55000000000000004">
      <c r="B180" s="184"/>
      <c r="C180" s="232"/>
      <c r="D180" s="233"/>
      <c r="E180" s="181"/>
      <c r="F180" s="182">
        <f>C179</f>
        <v>0</v>
      </c>
      <c r="G180" s="181"/>
      <c r="H180" s="182">
        <f>I179</f>
        <v>0</v>
      </c>
      <c r="I180" s="234"/>
      <c r="J180" s="235"/>
      <c r="K180" s="236"/>
      <c r="L180" s="237"/>
      <c r="M180" s="237"/>
      <c r="N180" s="233"/>
      <c r="O180" s="198"/>
      <c r="P180" s="199"/>
      <c r="Q180" s="199"/>
      <c r="R180" s="199"/>
      <c r="S180" s="200"/>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29">
        <f>IF($BE$3="４週",SUM(W180:AX180),IF($BE$3="暦月",SUM(W180:BA180),""))</f>
        <v>0</v>
      </c>
      <c r="BC180" s="230"/>
      <c r="BD180" s="231">
        <f>IF($BE$3="４週",BB180/4,IF($BE$3="暦月",(BB180/($BE$8/7)),""))</f>
        <v>0</v>
      </c>
      <c r="BE180" s="230"/>
      <c r="BF180" s="226"/>
      <c r="BG180" s="227"/>
      <c r="BH180" s="227"/>
      <c r="BI180" s="227"/>
      <c r="BJ180" s="228"/>
    </row>
    <row r="181" spans="2:62" ht="20.25" customHeight="1" x14ac:dyDescent="0.55000000000000004">
      <c r="B181" s="183">
        <f>B179+1</f>
        <v>84</v>
      </c>
      <c r="C181" s="224"/>
      <c r="D181" s="220"/>
      <c r="E181" s="139"/>
      <c r="F181" s="140"/>
      <c r="G181" s="139"/>
      <c r="H181" s="140"/>
      <c r="I181" s="214"/>
      <c r="J181" s="215"/>
      <c r="K181" s="218"/>
      <c r="L181" s="219"/>
      <c r="M181" s="219"/>
      <c r="N181" s="220"/>
      <c r="O181" s="198"/>
      <c r="P181" s="199"/>
      <c r="Q181" s="199"/>
      <c r="R181" s="199"/>
      <c r="S181" s="200"/>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10"/>
      <c r="BC181" s="211"/>
      <c r="BD181" s="212"/>
      <c r="BE181" s="213"/>
      <c r="BF181" s="201"/>
      <c r="BG181" s="202"/>
      <c r="BH181" s="202"/>
      <c r="BI181" s="202"/>
      <c r="BJ181" s="203"/>
    </row>
    <row r="182" spans="2:62" ht="20.25" customHeight="1" x14ac:dyDescent="0.55000000000000004">
      <c r="B182" s="184"/>
      <c r="C182" s="232"/>
      <c r="D182" s="233"/>
      <c r="E182" s="181"/>
      <c r="F182" s="182">
        <f>C181</f>
        <v>0</v>
      </c>
      <c r="G182" s="181"/>
      <c r="H182" s="182">
        <f>I181</f>
        <v>0</v>
      </c>
      <c r="I182" s="234"/>
      <c r="J182" s="235"/>
      <c r="K182" s="236"/>
      <c r="L182" s="237"/>
      <c r="M182" s="237"/>
      <c r="N182" s="233"/>
      <c r="O182" s="198"/>
      <c r="P182" s="199"/>
      <c r="Q182" s="199"/>
      <c r="R182" s="199"/>
      <c r="S182" s="200"/>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29">
        <f>IF($BE$3="４週",SUM(W182:AX182),IF($BE$3="暦月",SUM(W182:BA182),""))</f>
        <v>0</v>
      </c>
      <c r="BC182" s="230"/>
      <c r="BD182" s="231">
        <f>IF($BE$3="４週",BB182/4,IF($BE$3="暦月",(BB182/($BE$8/7)),""))</f>
        <v>0</v>
      </c>
      <c r="BE182" s="230"/>
      <c r="BF182" s="226"/>
      <c r="BG182" s="227"/>
      <c r="BH182" s="227"/>
      <c r="BI182" s="227"/>
      <c r="BJ182" s="228"/>
    </row>
    <row r="183" spans="2:62" ht="20.25" customHeight="1" x14ac:dyDescent="0.55000000000000004">
      <c r="B183" s="183">
        <f>B181+1</f>
        <v>85</v>
      </c>
      <c r="C183" s="224"/>
      <c r="D183" s="220"/>
      <c r="E183" s="139"/>
      <c r="F183" s="140"/>
      <c r="G183" s="139"/>
      <c r="H183" s="140"/>
      <c r="I183" s="214"/>
      <c r="J183" s="215"/>
      <c r="K183" s="218"/>
      <c r="L183" s="219"/>
      <c r="M183" s="219"/>
      <c r="N183" s="220"/>
      <c r="O183" s="198"/>
      <c r="P183" s="199"/>
      <c r="Q183" s="199"/>
      <c r="R183" s="199"/>
      <c r="S183" s="200"/>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10"/>
      <c r="BC183" s="211"/>
      <c r="BD183" s="212"/>
      <c r="BE183" s="213"/>
      <c r="BF183" s="201"/>
      <c r="BG183" s="202"/>
      <c r="BH183" s="202"/>
      <c r="BI183" s="202"/>
      <c r="BJ183" s="203"/>
    </row>
    <row r="184" spans="2:62" ht="20.25" customHeight="1" x14ac:dyDescent="0.55000000000000004">
      <c r="B184" s="184"/>
      <c r="C184" s="232"/>
      <c r="D184" s="233"/>
      <c r="E184" s="181"/>
      <c r="F184" s="182">
        <f>C183</f>
        <v>0</v>
      </c>
      <c r="G184" s="181"/>
      <c r="H184" s="182">
        <f>I183</f>
        <v>0</v>
      </c>
      <c r="I184" s="234"/>
      <c r="J184" s="235"/>
      <c r="K184" s="236"/>
      <c r="L184" s="237"/>
      <c r="M184" s="237"/>
      <c r="N184" s="233"/>
      <c r="O184" s="198"/>
      <c r="P184" s="199"/>
      <c r="Q184" s="199"/>
      <c r="R184" s="199"/>
      <c r="S184" s="200"/>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29">
        <f>IF($BE$3="４週",SUM(W184:AX184),IF($BE$3="暦月",SUM(W184:BA184),""))</f>
        <v>0</v>
      </c>
      <c r="BC184" s="230"/>
      <c r="BD184" s="231">
        <f>IF($BE$3="４週",BB184/4,IF($BE$3="暦月",(BB184/($BE$8/7)),""))</f>
        <v>0</v>
      </c>
      <c r="BE184" s="230"/>
      <c r="BF184" s="226"/>
      <c r="BG184" s="227"/>
      <c r="BH184" s="227"/>
      <c r="BI184" s="227"/>
      <c r="BJ184" s="228"/>
    </row>
    <row r="185" spans="2:62" ht="20.25" customHeight="1" x14ac:dyDescent="0.55000000000000004">
      <c r="B185" s="183">
        <f>B183+1</f>
        <v>86</v>
      </c>
      <c r="C185" s="224"/>
      <c r="D185" s="220"/>
      <c r="E185" s="139"/>
      <c r="F185" s="140"/>
      <c r="G185" s="139"/>
      <c r="H185" s="140"/>
      <c r="I185" s="214"/>
      <c r="J185" s="215"/>
      <c r="K185" s="218"/>
      <c r="L185" s="219"/>
      <c r="M185" s="219"/>
      <c r="N185" s="220"/>
      <c r="O185" s="198"/>
      <c r="P185" s="199"/>
      <c r="Q185" s="199"/>
      <c r="R185" s="199"/>
      <c r="S185" s="200"/>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10"/>
      <c r="BC185" s="211"/>
      <c r="BD185" s="212"/>
      <c r="BE185" s="213"/>
      <c r="BF185" s="201"/>
      <c r="BG185" s="202"/>
      <c r="BH185" s="202"/>
      <c r="BI185" s="202"/>
      <c r="BJ185" s="203"/>
    </row>
    <row r="186" spans="2:62" ht="20.25" customHeight="1" x14ac:dyDescent="0.55000000000000004">
      <c r="B186" s="184"/>
      <c r="C186" s="232"/>
      <c r="D186" s="233"/>
      <c r="E186" s="181"/>
      <c r="F186" s="182">
        <f>C185</f>
        <v>0</v>
      </c>
      <c r="G186" s="181"/>
      <c r="H186" s="182">
        <f>I185</f>
        <v>0</v>
      </c>
      <c r="I186" s="234"/>
      <c r="J186" s="235"/>
      <c r="K186" s="236"/>
      <c r="L186" s="237"/>
      <c r="M186" s="237"/>
      <c r="N186" s="233"/>
      <c r="O186" s="198"/>
      <c r="P186" s="199"/>
      <c r="Q186" s="199"/>
      <c r="R186" s="199"/>
      <c r="S186" s="200"/>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29">
        <f>IF($BE$3="４週",SUM(W186:AX186),IF($BE$3="暦月",SUM(W186:BA186),""))</f>
        <v>0</v>
      </c>
      <c r="BC186" s="230"/>
      <c r="BD186" s="231">
        <f>IF($BE$3="４週",BB186/4,IF($BE$3="暦月",(BB186/($BE$8/7)),""))</f>
        <v>0</v>
      </c>
      <c r="BE186" s="230"/>
      <c r="BF186" s="226"/>
      <c r="BG186" s="227"/>
      <c r="BH186" s="227"/>
      <c r="BI186" s="227"/>
      <c r="BJ186" s="228"/>
    </row>
    <row r="187" spans="2:62" ht="20.25" customHeight="1" x14ac:dyDescent="0.55000000000000004">
      <c r="B187" s="183">
        <f>B185+1</f>
        <v>87</v>
      </c>
      <c r="C187" s="224"/>
      <c r="D187" s="220"/>
      <c r="E187" s="139"/>
      <c r="F187" s="140"/>
      <c r="G187" s="139"/>
      <c r="H187" s="140"/>
      <c r="I187" s="214"/>
      <c r="J187" s="215"/>
      <c r="K187" s="218"/>
      <c r="L187" s="219"/>
      <c r="M187" s="219"/>
      <c r="N187" s="220"/>
      <c r="O187" s="198"/>
      <c r="P187" s="199"/>
      <c r="Q187" s="199"/>
      <c r="R187" s="199"/>
      <c r="S187" s="200"/>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10"/>
      <c r="BC187" s="211"/>
      <c r="BD187" s="212"/>
      <c r="BE187" s="213"/>
      <c r="BF187" s="201"/>
      <c r="BG187" s="202"/>
      <c r="BH187" s="202"/>
      <c r="BI187" s="202"/>
      <c r="BJ187" s="203"/>
    </row>
    <row r="188" spans="2:62" ht="20.25" customHeight="1" x14ac:dyDescent="0.55000000000000004">
      <c r="B188" s="184"/>
      <c r="C188" s="232"/>
      <c r="D188" s="233"/>
      <c r="E188" s="181"/>
      <c r="F188" s="182">
        <f>C187</f>
        <v>0</v>
      </c>
      <c r="G188" s="181"/>
      <c r="H188" s="182">
        <f>I187</f>
        <v>0</v>
      </c>
      <c r="I188" s="234"/>
      <c r="J188" s="235"/>
      <c r="K188" s="236"/>
      <c r="L188" s="237"/>
      <c r="M188" s="237"/>
      <c r="N188" s="233"/>
      <c r="O188" s="198"/>
      <c r="P188" s="199"/>
      <c r="Q188" s="199"/>
      <c r="R188" s="199"/>
      <c r="S188" s="200"/>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29">
        <f>IF($BE$3="４週",SUM(W188:AX188),IF($BE$3="暦月",SUM(W188:BA188),""))</f>
        <v>0</v>
      </c>
      <c r="BC188" s="230"/>
      <c r="BD188" s="231">
        <f>IF($BE$3="４週",BB188/4,IF($BE$3="暦月",(BB188/($BE$8/7)),""))</f>
        <v>0</v>
      </c>
      <c r="BE188" s="230"/>
      <c r="BF188" s="226"/>
      <c r="BG188" s="227"/>
      <c r="BH188" s="227"/>
      <c r="BI188" s="227"/>
      <c r="BJ188" s="228"/>
    </row>
    <row r="189" spans="2:62" ht="20.25" customHeight="1" x14ac:dyDescent="0.55000000000000004">
      <c r="B189" s="183">
        <f>B187+1</f>
        <v>88</v>
      </c>
      <c r="C189" s="224"/>
      <c r="D189" s="220"/>
      <c r="E189" s="139"/>
      <c r="F189" s="140"/>
      <c r="G189" s="139"/>
      <c r="H189" s="140"/>
      <c r="I189" s="214"/>
      <c r="J189" s="215"/>
      <c r="K189" s="218"/>
      <c r="L189" s="219"/>
      <c r="M189" s="219"/>
      <c r="N189" s="220"/>
      <c r="O189" s="198"/>
      <c r="P189" s="199"/>
      <c r="Q189" s="199"/>
      <c r="R189" s="199"/>
      <c r="S189" s="200"/>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10"/>
      <c r="BC189" s="211"/>
      <c r="BD189" s="212"/>
      <c r="BE189" s="213"/>
      <c r="BF189" s="201"/>
      <c r="BG189" s="202"/>
      <c r="BH189" s="202"/>
      <c r="BI189" s="202"/>
      <c r="BJ189" s="203"/>
    </row>
    <row r="190" spans="2:62" ht="20.25" customHeight="1" x14ac:dyDescent="0.55000000000000004">
      <c r="B190" s="184"/>
      <c r="C190" s="232"/>
      <c r="D190" s="233"/>
      <c r="E190" s="181"/>
      <c r="F190" s="182">
        <f>C189</f>
        <v>0</v>
      </c>
      <c r="G190" s="181"/>
      <c r="H190" s="182">
        <f>I189</f>
        <v>0</v>
      </c>
      <c r="I190" s="234"/>
      <c r="J190" s="235"/>
      <c r="K190" s="236"/>
      <c r="L190" s="237"/>
      <c r="M190" s="237"/>
      <c r="N190" s="233"/>
      <c r="O190" s="198"/>
      <c r="P190" s="199"/>
      <c r="Q190" s="199"/>
      <c r="R190" s="199"/>
      <c r="S190" s="200"/>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29">
        <f>IF($BE$3="４週",SUM(W190:AX190),IF($BE$3="暦月",SUM(W190:BA190),""))</f>
        <v>0</v>
      </c>
      <c r="BC190" s="230"/>
      <c r="BD190" s="231">
        <f>IF($BE$3="４週",BB190/4,IF($BE$3="暦月",(BB190/($BE$8/7)),""))</f>
        <v>0</v>
      </c>
      <c r="BE190" s="230"/>
      <c r="BF190" s="226"/>
      <c r="BG190" s="227"/>
      <c r="BH190" s="227"/>
      <c r="BI190" s="227"/>
      <c r="BJ190" s="228"/>
    </row>
    <row r="191" spans="2:62" ht="20.25" customHeight="1" x14ac:dyDescent="0.55000000000000004">
      <c r="B191" s="183">
        <f>B189+1</f>
        <v>89</v>
      </c>
      <c r="C191" s="224"/>
      <c r="D191" s="220"/>
      <c r="E191" s="139"/>
      <c r="F191" s="140"/>
      <c r="G191" s="139"/>
      <c r="H191" s="140"/>
      <c r="I191" s="214"/>
      <c r="J191" s="215"/>
      <c r="K191" s="218"/>
      <c r="L191" s="219"/>
      <c r="M191" s="219"/>
      <c r="N191" s="220"/>
      <c r="O191" s="198"/>
      <c r="P191" s="199"/>
      <c r="Q191" s="199"/>
      <c r="R191" s="199"/>
      <c r="S191" s="200"/>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10"/>
      <c r="BC191" s="211"/>
      <c r="BD191" s="212"/>
      <c r="BE191" s="213"/>
      <c r="BF191" s="201"/>
      <c r="BG191" s="202"/>
      <c r="BH191" s="202"/>
      <c r="BI191" s="202"/>
      <c r="BJ191" s="203"/>
    </row>
    <row r="192" spans="2:62" ht="20.25" customHeight="1" x14ac:dyDescent="0.55000000000000004">
      <c r="B192" s="184"/>
      <c r="C192" s="232"/>
      <c r="D192" s="233"/>
      <c r="E192" s="181"/>
      <c r="F192" s="182">
        <f>C191</f>
        <v>0</v>
      </c>
      <c r="G192" s="181"/>
      <c r="H192" s="182">
        <f>I191</f>
        <v>0</v>
      </c>
      <c r="I192" s="234"/>
      <c r="J192" s="235"/>
      <c r="K192" s="236"/>
      <c r="L192" s="237"/>
      <c r="M192" s="237"/>
      <c r="N192" s="233"/>
      <c r="O192" s="198"/>
      <c r="P192" s="199"/>
      <c r="Q192" s="199"/>
      <c r="R192" s="199"/>
      <c r="S192" s="200"/>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29">
        <f>IF($BE$3="４週",SUM(W192:AX192),IF($BE$3="暦月",SUM(W192:BA192),""))</f>
        <v>0</v>
      </c>
      <c r="BC192" s="230"/>
      <c r="BD192" s="231">
        <f>IF($BE$3="４週",BB192/4,IF($BE$3="暦月",(BB192/($BE$8/7)),""))</f>
        <v>0</v>
      </c>
      <c r="BE192" s="230"/>
      <c r="BF192" s="226"/>
      <c r="BG192" s="227"/>
      <c r="BH192" s="227"/>
      <c r="BI192" s="227"/>
      <c r="BJ192" s="228"/>
    </row>
    <row r="193" spans="2:62" ht="20.25" customHeight="1" x14ac:dyDescent="0.55000000000000004">
      <c r="B193" s="183">
        <f>B191+1</f>
        <v>90</v>
      </c>
      <c r="C193" s="224"/>
      <c r="D193" s="220"/>
      <c r="E193" s="139"/>
      <c r="F193" s="140"/>
      <c r="G193" s="139"/>
      <c r="H193" s="140"/>
      <c r="I193" s="214"/>
      <c r="J193" s="215"/>
      <c r="K193" s="218"/>
      <c r="L193" s="219"/>
      <c r="M193" s="219"/>
      <c r="N193" s="220"/>
      <c r="O193" s="198"/>
      <c r="P193" s="199"/>
      <c r="Q193" s="199"/>
      <c r="R193" s="199"/>
      <c r="S193" s="200"/>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10"/>
      <c r="BC193" s="211"/>
      <c r="BD193" s="212"/>
      <c r="BE193" s="213"/>
      <c r="BF193" s="201"/>
      <c r="BG193" s="202"/>
      <c r="BH193" s="202"/>
      <c r="BI193" s="202"/>
      <c r="BJ193" s="203"/>
    </row>
    <row r="194" spans="2:62" ht="20.25" customHeight="1" x14ac:dyDescent="0.55000000000000004">
      <c r="B194" s="184"/>
      <c r="C194" s="232"/>
      <c r="D194" s="233"/>
      <c r="E194" s="181"/>
      <c r="F194" s="182">
        <f>C193</f>
        <v>0</v>
      </c>
      <c r="G194" s="181"/>
      <c r="H194" s="182">
        <f>I193</f>
        <v>0</v>
      </c>
      <c r="I194" s="234"/>
      <c r="J194" s="235"/>
      <c r="K194" s="236"/>
      <c r="L194" s="237"/>
      <c r="M194" s="237"/>
      <c r="N194" s="233"/>
      <c r="O194" s="198"/>
      <c r="P194" s="199"/>
      <c r="Q194" s="199"/>
      <c r="R194" s="199"/>
      <c r="S194" s="200"/>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29">
        <f>IF($BE$3="４週",SUM(W194:AX194),IF($BE$3="暦月",SUM(W194:BA194),""))</f>
        <v>0</v>
      </c>
      <c r="BC194" s="230"/>
      <c r="BD194" s="231">
        <f>IF($BE$3="４週",BB194/4,IF($BE$3="暦月",(BB194/($BE$8/7)),""))</f>
        <v>0</v>
      </c>
      <c r="BE194" s="230"/>
      <c r="BF194" s="226"/>
      <c r="BG194" s="227"/>
      <c r="BH194" s="227"/>
      <c r="BI194" s="227"/>
      <c r="BJ194" s="228"/>
    </row>
    <row r="195" spans="2:62" ht="20.25" customHeight="1" x14ac:dyDescent="0.55000000000000004">
      <c r="B195" s="183">
        <f>B193+1</f>
        <v>91</v>
      </c>
      <c r="C195" s="224"/>
      <c r="D195" s="220"/>
      <c r="E195" s="139"/>
      <c r="F195" s="140"/>
      <c r="G195" s="139"/>
      <c r="H195" s="140"/>
      <c r="I195" s="214"/>
      <c r="J195" s="215"/>
      <c r="K195" s="218"/>
      <c r="L195" s="219"/>
      <c r="M195" s="219"/>
      <c r="N195" s="220"/>
      <c r="O195" s="198"/>
      <c r="P195" s="199"/>
      <c r="Q195" s="199"/>
      <c r="R195" s="199"/>
      <c r="S195" s="200"/>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10"/>
      <c r="BC195" s="211"/>
      <c r="BD195" s="212"/>
      <c r="BE195" s="213"/>
      <c r="BF195" s="201"/>
      <c r="BG195" s="202"/>
      <c r="BH195" s="202"/>
      <c r="BI195" s="202"/>
      <c r="BJ195" s="203"/>
    </row>
    <row r="196" spans="2:62" ht="20.25" customHeight="1" x14ac:dyDescent="0.55000000000000004">
      <c r="B196" s="184"/>
      <c r="C196" s="232"/>
      <c r="D196" s="233"/>
      <c r="E196" s="181"/>
      <c r="F196" s="182">
        <f>C195</f>
        <v>0</v>
      </c>
      <c r="G196" s="181"/>
      <c r="H196" s="182">
        <f>I195</f>
        <v>0</v>
      </c>
      <c r="I196" s="234"/>
      <c r="J196" s="235"/>
      <c r="K196" s="236"/>
      <c r="L196" s="237"/>
      <c r="M196" s="237"/>
      <c r="N196" s="233"/>
      <c r="O196" s="198"/>
      <c r="P196" s="199"/>
      <c r="Q196" s="199"/>
      <c r="R196" s="199"/>
      <c r="S196" s="200"/>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29">
        <f>IF($BE$3="４週",SUM(W196:AX196),IF($BE$3="暦月",SUM(W196:BA196),""))</f>
        <v>0</v>
      </c>
      <c r="BC196" s="230"/>
      <c r="BD196" s="231">
        <f>IF($BE$3="４週",BB196/4,IF($BE$3="暦月",(BB196/($BE$8/7)),""))</f>
        <v>0</v>
      </c>
      <c r="BE196" s="230"/>
      <c r="BF196" s="226"/>
      <c r="BG196" s="227"/>
      <c r="BH196" s="227"/>
      <c r="BI196" s="227"/>
      <c r="BJ196" s="228"/>
    </row>
    <row r="197" spans="2:62" ht="20.25" customHeight="1" x14ac:dyDescent="0.55000000000000004">
      <c r="B197" s="183">
        <f>B195+1</f>
        <v>92</v>
      </c>
      <c r="C197" s="224"/>
      <c r="D197" s="220"/>
      <c r="E197" s="139"/>
      <c r="F197" s="140"/>
      <c r="G197" s="139"/>
      <c r="H197" s="140"/>
      <c r="I197" s="214"/>
      <c r="J197" s="215"/>
      <c r="K197" s="218"/>
      <c r="L197" s="219"/>
      <c r="M197" s="219"/>
      <c r="N197" s="220"/>
      <c r="O197" s="198"/>
      <c r="P197" s="199"/>
      <c r="Q197" s="199"/>
      <c r="R197" s="199"/>
      <c r="S197" s="200"/>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10"/>
      <c r="BC197" s="211"/>
      <c r="BD197" s="212"/>
      <c r="BE197" s="213"/>
      <c r="BF197" s="201"/>
      <c r="BG197" s="202"/>
      <c r="BH197" s="202"/>
      <c r="BI197" s="202"/>
      <c r="BJ197" s="203"/>
    </row>
    <row r="198" spans="2:62" ht="20.25" customHeight="1" x14ac:dyDescent="0.55000000000000004">
      <c r="B198" s="184"/>
      <c r="C198" s="232"/>
      <c r="D198" s="233"/>
      <c r="E198" s="181"/>
      <c r="F198" s="182">
        <f>C197</f>
        <v>0</v>
      </c>
      <c r="G198" s="181"/>
      <c r="H198" s="182">
        <f>I197</f>
        <v>0</v>
      </c>
      <c r="I198" s="234"/>
      <c r="J198" s="235"/>
      <c r="K198" s="236"/>
      <c r="L198" s="237"/>
      <c r="M198" s="237"/>
      <c r="N198" s="233"/>
      <c r="O198" s="198"/>
      <c r="P198" s="199"/>
      <c r="Q198" s="199"/>
      <c r="R198" s="199"/>
      <c r="S198" s="200"/>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29">
        <f>IF($BE$3="４週",SUM(W198:AX198),IF($BE$3="暦月",SUM(W198:BA198),""))</f>
        <v>0</v>
      </c>
      <c r="BC198" s="230"/>
      <c r="BD198" s="231">
        <f>IF($BE$3="４週",BB198/4,IF($BE$3="暦月",(BB198/($BE$8/7)),""))</f>
        <v>0</v>
      </c>
      <c r="BE198" s="230"/>
      <c r="BF198" s="226"/>
      <c r="BG198" s="227"/>
      <c r="BH198" s="227"/>
      <c r="BI198" s="227"/>
      <c r="BJ198" s="228"/>
    </row>
    <row r="199" spans="2:62" ht="20.25" customHeight="1" x14ac:dyDescent="0.55000000000000004">
      <c r="B199" s="183">
        <f>B197+1</f>
        <v>93</v>
      </c>
      <c r="C199" s="224"/>
      <c r="D199" s="220"/>
      <c r="E199" s="139"/>
      <c r="F199" s="140"/>
      <c r="G199" s="139"/>
      <c r="H199" s="140"/>
      <c r="I199" s="214"/>
      <c r="J199" s="215"/>
      <c r="K199" s="218"/>
      <c r="L199" s="219"/>
      <c r="M199" s="219"/>
      <c r="N199" s="220"/>
      <c r="O199" s="198"/>
      <c r="P199" s="199"/>
      <c r="Q199" s="199"/>
      <c r="R199" s="199"/>
      <c r="S199" s="200"/>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10"/>
      <c r="BC199" s="211"/>
      <c r="BD199" s="212"/>
      <c r="BE199" s="213"/>
      <c r="BF199" s="201"/>
      <c r="BG199" s="202"/>
      <c r="BH199" s="202"/>
      <c r="BI199" s="202"/>
      <c r="BJ199" s="203"/>
    </row>
    <row r="200" spans="2:62" ht="20.25" customHeight="1" x14ac:dyDescent="0.55000000000000004">
      <c r="B200" s="184"/>
      <c r="C200" s="232"/>
      <c r="D200" s="233"/>
      <c r="E200" s="181"/>
      <c r="F200" s="182">
        <f>C199</f>
        <v>0</v>
      </c>
      <c r="G200" s="181"/>
      <c r="H200" s="182">
        <f>I199</f>
        <v>0</v>
      </c>
      <c r="I200" s="234"/>
      <c r="J200" s="235"/>
      <c r="K200" s="236"/>
      <c r="L200" s="237"/>
      <c r="M200" s="237"/>
      <c r="N200" s="233"/>
      <c r="O200" s="198"/>
      <c r="P200" s="199"/>
      <c r="Q200" s="199"/>
      <c r="R200" s="199"/>
      <c r="S200" s="200"/>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29">
        <f>IF($BE$3="４週",SUM(W200:AX200),IF($BE$3="暦月",SUM(W200:BA200),""))</f>
        <v>0</v>
      </c>
      <c r="BC200" s="230"/>
      <c r="BD200" s="231">
        <f>IF($BE$3="４週",BB200/4,IF($BE$3="暦月",(BB200/($BE$8/7)),""))</f>
        <v>0</v>
      </c>
      <c r="BE200" s="230"/>
      <c r="BF200" s="226"/>
      <c r="BG200" s="227"/>
      <c r="BH200" s="227"/>
      <c r="BI200" s="227"/>
      <c r="BJ200" s="228"/>
    </row>
    <row r="201" spans="2:62" ht="20.25" customHeight="1" x14ac:dyDescent="0.55000000000000004">
      <c r="B201" s="183">
        <f>B199+1</f>
        <v>94</v>
      </c>
      <c r="C201" s="224"/>
      <c r="D201" s="220"/>
      <c r="E201" s="139"/>
      <c r="F201" s="140"/>
      <c r="G201" s="139"/>
      <c r="H201" s="140"/>
      <c r="I201" s="214"/>
      <c r="J201" s="215"/>
      <c r="K201" s="218"/>
      <c r="L201" s="219"/>
      <c r="M201" s="219"/>
      <c r="N201" s="220"/>
      <c r="O201" s="198"/>
      <c r="P201" s="199"/>
      <c r="Q201" s="199"/>
      <c r="R201" s="199"/>
      <c r="S201" s="200"/>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10"/>
      <c r="BC201" s="211"/>
      <c r="BD201" s="212"/>
      <c r="BE201" s="213"/>
      <c r="BF201" s="201"/>
      <c r="BG201" s="202"/>
      <c r="BH201" s="202"/>
      <c r="BI201" s="202"/>
      <c r="BJ201" s="203"/>
    </row>
    <row r="202" spans="2:62" ht="20.25" customHeight="1" x14ac:dyDescent="0.55000000000000004">
      <c r="B202" s="184"/>
      <c r="C202" s="232"/>
      <c r="D202" s="233"/>
      <c r="E202" s="181"/>
      <c r="F202" s="182">
        <f>C201</f>
        <v>0</v>
      </c>
      <c r="G202" s="181"/>
      <c r="H202" s="182">
        <f>I201</f>
        <v>0</v>
      </c>
      <c r="I202" s="234"/>
      <c r="J202" s="235"/>
      <c r="K202" s="236"/>
      <c r="L202" s="237"/>
      <c r="M202" s="237"/>
      <c r="N202" s="233"/>
      <c r="O202" s="198"/>
      <c r="P202" s="199"/>
      <c r="Q202" s="199"/>
      <c r="R202" s="199"/>
      <c r="S202" s="200"/>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29">
        <f>IF($BE$3="４週",SUM(W202:AX202),IF($BE$3="暦月",SUM(W202:BA202),""))</f>
        <v>0</v>
      </c>
      <c r="BC202" s="230"/>
      <c r="BD202" s="231">
        <f>IF($BE$3="４週",BB202/4,IF($BE$3="暦月",(BB202/($BE$8/7)),""))</f>
        <v>0</v>
      </c>
      <c r="BE202" s="230"/>
      <c r="BF202" s="226"/>
      <c r="BG202" s="227"/>
      <c r="BH202" s="227"/>
      <c r="BI202" s="227"/>
      <c r="BJ202" s="228"/>
    </row>
    <row r="203" spans="2:62" ht="20.25" customHeight="1" x14ac:dyDescent="0.55000000000000004">
      <c r="B203" s="183">
        <f>B201+1</f>
        <v>95</v>
      </c>
      <c r="C203" s="224"/>
      <c r="D203" s="220"/>
      <c r="E203" s="139"/>
      <c r="F203" s="140"/>
      <c r="G203" s="139"/>
      <c r="H203" s="140"/>
      <c r="I203" s="214"/>
      <c r="J203" s="215"/>
      <c r="K203" s="218"/>
      <c r="L203" s="219"/>
      <c r="M203" s="219"/>
      <c r="N203" s="220"/>
      <c r="O203" s="198"/>
      <c r="P203" s="199"/>
      <c r="Q203" s="199"/>
      <c r="R203" s="199"/>
      <c r="S203" s="200"/>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10"/>
      <c r="BC203" s="211"/>
      <c r="BD203" s="212"/>
      <c r="BE203" s="213"/>
      <c r="BF203" s="201"/>
      <c r="BG203" s="202"/>
      <c r="BH203" s="202"/>
      <c r="BI203" s="202"/>
      <c r="BJ203" s="203"/>
    </row>
    <row r="204" spans="2:62" ht="20.25" customHeight="1" x14ac:dyDescent="0.55000000000000004">
      <c r="B204" s="184"/>
      <c r="C204" s="232"/>
      <c r="D204" s="233"/>
      <c r="E204" s="181"/>
      <c r="F204" s="182">
        <f>C203</f>
        <v>0</v>
      </c>
      <c r="G204" s="181"/>
      <c r="H204" s="182">
        <f>I203</f>
        <v>0</v>
      </c>
      <c r="I204" s="234"/>
      <c r="J204" s="235"/>
      <c r="K204" s="236"/>
      <c r="L204" s="237"/>
      <c r="M204" s="237"/>
      <c r="N204" s="233"/>
      <c r="O204" s="198"/>
      <c r="P204" s="199"/>
      <c r="Q204" s="199"/>
      <c r="R204" s="199"/>
      <c r="S204" s="200"/>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29">
        <f>IF($BE$3="４週",SUM(W204:AX204),IF($BE$3="暦月",SUM(W204:BA204),""))</f>
        <v>0</v>
      </c>
      <c r="BC204" s="230"/>
      <c r="BD204" s="231">
        <f>IF($BE$3="４週",BB204/4,IF($BE$3="暦月",(BB204/($BE$8/7)),""))</f>
        <v>0</v>
      </c>
      <c r="BE204" s="230"/>
      <c r="BF204" s="226"/>
      <c r="BG204" s="227"/>
      <c r="BH204" s="227"/>
      <c r="BI204" s="227"/>
      <c r="BJ204" s="228"/>
    </row>
    <row r="205" spans="2:62" ht="20.25" customHeight="1" x14ac:dyDescent="0.55000000000000004">
      <c r="B205" s="183">
        <f>B203+1</f>
        <v>96</v>
      </c>
      <c r="C205" s="224"/>
      <c r="D205" s="220"/>
      <c r="E205" s="139"/>
      <c r="F205" s="140"/>
      <c r="G205" s="139"/>
      <c r="H205" s="140"/>
      <c r="I205" s="214"/>
      <c r="J205" s="215"/>
      <c r="K205" s="218"/>
      <c r="L205" s="219"/>
      <c r="M205" s="219"/>
      <c r="N205" s="220"/>
      <c r="O205" s="198"/>
      <c r="P205" s="199"/>
      <c r="Q205" s="199"/>
      <c r="R205" s="199"/>
      <c r="S205" s="200"/>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10"/>
      <c r="BC205" s="211"/>
      <c r="BD205" s="212"/>
      <c r="BE205" s="213"/>
      <c r="BF205" s="201"/>
      <c r="BG205" s="202"/>
      <c r="BH205" s="202"/>
      <c r="BI205" s="202"/>
      <c r="BJ205" s="203"/>
    </row>
    <row r="206" spans="2:62" ht="20.25" customHeight="1" x14ac:dyDescent="0.55000000000000004">
      <c r="B206" s="184"/>
      <c r="C206" s="232"/>
      <c r="D206" s="233"/>
      <c r="E206" s="181"/>
      <c r="F206" s="182">
        <f>C205</f>
        <v>0</v>
      </c>
      <c r="G206" s="181"/>
      <c r="H206" s="182">
        <f>I205</f>
        <v>0</v>
      </c>
      <c r="I206" s="234"/>
      <c r="J206" s="235"/>
      <c r="K206" s="236"/>
      <c r="L206" s="237"/>
      <c r="M206" s="237"/>
      <c r="N206" s="233"/>
      <c r="O206" s="198"/>
      <c r="P206" s="199"/>
      <c r="Q206" s="199"/>
      <c r="R206" s="199"/>
      <c r="S206" s="200"/>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29">
        <f>IF($BE$3="４週",SUM(W206:AX206),IF($BE$3="暦月",SUM(W206:BA206),""))</f>
        <v>0</v>
      </c>
      <c r="BC206" s="230"/>
      <c r="BD206" s="231">
        <f>IF($BE$3="４週",BB206/4,IF($BE$3="暦月",(BB206/($BE$8/7)),""))</f>
        <v>0</v>
      </c>
      <c r="BE206" s="230"/>
      <c r="BF206" s="226"/>
      <c r="BG206" s="227"/>
      <c r="BH206" s="227"/>
      <c r="BI206" s="227"/>
      <c r="BJ206" s="228"/>
    </row>
    <row r="207" spans="2:62" ht="20.25" customHeight="1" x14ac:dyDescent="0.55000000000000004">
      <c r="B207" s="183">
        <f>B205+1</f>
        <v>97</v>
      </c>
      <c r="C207" s="224"/>
      <c r="D207" s="220"/>
      <c r="E207" s="139"/>
      <c r="F207" s="140"/>
      <c r="G207" s="139"/>
      <c r="H207" s="140"/>
      <c r="I207" s="214"/>
      <c r="J207" s="215"/>
      <c r="K207" s="218"/>
      <c r="L207" s="219"/>
      <c r="M207" s="219"/>
      <c r="N207" s="220"/>
      <c r="O207" s="198"/>
      <c r="P207" s="199"/>
      <c r="Q207" s="199"/>
      <c r="R207" s="199"/>
      <c r="S207" s="200"/>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10"/>
      <c r="BC207" s="211"/>
      <c r="BD207" s="212"/>
      <c r="BE207" s="213"/>
      <c r="BF207" s="201"/>
      <c r="BG207" s="202"/>
      <c r="BH207" s="202"/>
      <c r="BI207" s="202"/>
      <c r="BJ207" s="203"/>
    </row>
    <row r="208" spans="2:62" ht="20.25" customHeight="1" x14ac:dyDescent="0.55000000000000004">
      <c r="B208" s="184"/>
      <c r="C208" s="232"/>
      <c r="D208" s="233"/>
      <c r="E208" s="181"/>
      <c r="F208" s="182">
        <f>C207</f>
        <v>0</v>
      </c>
      <c r="G208" s="181"/>
      <c r="H208" s="182">
        <f>I207</f>
        <v>0</v>
      </c>
      <c r="I208" s="234"/>
      <c r="J208" s="235"/>
      <c r="K208" s="236"/>
      <c r="L208" s="237"/>
      <c r="M208" s="237"/>
      <c r="N208" s="233"/>
      <c r="O208" s="198"/>
      <c r="P208" s="199"/>
      <c r="Q208" s="199"/>
      <c r="R208" s="199"/>
      <c r="S208" s="200"/>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29">
        <f>IF($BE$3="４週",SUM(W208:AX208),IF($BE$3="暦月",SUM(W208:BA208),""))</f>
        <v>0</v>
      </c>
      <c r="BC208" s="230"/>
      <c r="BD208" s="231">
        <f>IF($BE$3="４週",BB208/4,IF($BE$3="暦月",(BB208/($BE$8/7)),""))</f>
        <v>0</v>
      </c>
      <c r="BE208" s="230"/>
      <c r="BF208" s="226"/>
      <c r="BG208" s="227"/>
      <c r="BH208" s="227"/>
      <c r="BI208" s="227"/>
      <c r="BJ208" s="228"/>
    </row>
    <row r="209" spans="2:62" ht="20.25" customHeight="1" x14ac:dyDescent="0.55000000000000004">
      <c r="B209" s="183">
        <f>B207+1</f>
        <v>98</v>
      </c>
      <c r="C209" s="224"/>
      <c r="D209" s="220"/>
      <c r="E209" s="139"/>
      <c r="F209" s="140"/>
      <c r="G209" s="139"/>
      <c r="H209" s="140"/>
      <c r="I209" s="214"/>
      <c r="J209" s="215"/>
      <c r="K209" s="218"/>
      <c r="L209" s="219"/>
      <c r="M209" s="219"/>
      <c r="N209" s="220"/>
      <c r="O209" s="198"/>
      <c r="P209" s="199"/>
      <c r="Q209" s="199"/>
      <c r="R209" s="199"/>
      <c r="S209" s="200"/>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10"/>
      <c r="BC209" s="211"/>
      <c r="BD209" s="212"/>
      <c r="BE209" s="213"/>
      <c r="BF209" s="201"/>
      <c r="BG209" s="202"/>
      <c r="BH209" s="202"/>
      <c r="BI209" s="202"/>
      <c r="BJ209" s="203"/>
    </row>
    <row r="210" spans="2:62" ht="20.25" customHeight="1" x14ac:dyDescent="0.55000000000000004">
      <c r="B210" s="184"/>
      <c r="C210" s="232"/>
      <c r="D210" s="233"/>
      <c r="E210" s="181"/>
      <c r="F210" s="182">
        <f>C209</f>
        <v>0</v>
      </c>
      <c r="G210" s="181"/>
      <c r="H210" s="182">
        <f>I209</f>
        <v>0</v>
      </c>
      <c r="I210" s="234"/>
      <c r="J210" s="235"/>
      <c r="K210" s="236"/>
      <c r="L210" s="237"/>
      <c r="M210" s="237"/>
      <c r="N210" s="233"/>
      <c r="O210" s="198"/>
      <c r="P210" s="199"/>
      <c r="Q210" s="199"/>
      <c r="R210" s="199"/>
      <c r="S210" s="200"/>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29">
        <f>IF($BE$3="４週",SUM(W210:AX210),IF($BE$3="暦月",SUM(W210:BA210),""))</f>
        <v>0</v>
      </c>
      <c r="BC210" s="230"/>
      <c r="BD210" s="231">
        <f>IF($BE$3="４週",BB210/4,IF($BE$3="暦月",(BB210/($BE$8/7)),""))</f>
        <v>0</v>
      </c>
      <c r="BE210" s="230"/>
      <c r="BF210" s="226"/>
      <c r="BG210" s="227"/>
      <c r="BH210" s="227"/>
      <c r="BI210" s="227"/>
      <c r="BJ210" s="228"/>
    </row>
    <row r="211" spans="2:62" ht="20.25" customHeight="1" x14ac:dyDescent="0.55000000000000004">
      <c r="B211" s="183">
        <f>B209+1</f>
        <v>99</v>
      </c>
      <c r="C211" s="224"/>
      <c r="D211" s="220"/>
      <c r="E211" s="139"/>
      <c r="F211" s="140"/>
      <c r="G211" s="139"/>
      <c r="H211" s="140"/>
      <c r="I211" s="214"/>
      <c r="J211" s="215"/>
      <c r="K211" s="218"/>
      <c r="L211" s="219"/>
      <c r="M211" s="219"/>
      <c r="N211" s="220"/>
      <c r="O211" s="198"/>
      <c r="P211" s="199"/>
      <c r="Q211" s="199"/>
      <c r="R211" s="199"/>
      <c r="S211" s="200"/>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10"/>
      <c r="BC211" s="211"/>
      <c r="BD211" s="212"/>
      <c r="BE211" s="213"/>
      <c r="BF211" s="201"/>
      <c r="BG211" s="202"/>
      <c r="BH211" s="202"/>
      <c r="BI211" s="202"/>
      <c r="BJ211" s="203"/>
    </row>
    <row r="212" spans="2:62" ht="20.25" customHeight="1" x14ac:dyDescent="0.55000000000000004">
      <c r="B212" s="184"/>
      <c r="C212" s="232"/>
      <c r="D212" s="233"/>
      <c r="E212" s="181"/>
      <c r="F212" s="182">
        <f>C211</f>
        <v>0</v>
      </c>
      <c r="G212" s="181"/>
      <c r="H212" s="182">
        <f>I211</f>
        <v>0</v>
      </c>
      <c r="I212" s="234"/>
      <c r="J212" s="235"/>
      <c r="K212" s="236"/>
      <c r="L212" s="237"/>
      <c r="M212" s="237"/>
      <c r="N212" s="233"/>
      <c r="O212" s="198"/>
      <c r="P212" s="199"/>
      <c r="Q212" s="199"/>
      <c r="R212" s="199"/>
      <c r="S212" s="200"/>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29">
        <f>IF($BE$3="４週",SUM(W212:AX212),IF($BE$3="暦月",SUM(W212:BA212),""))</f>
        <v>0</v>
      </c>
      <c r="BC212" s="230"/>
      <c r="BD212" s="231">
        <f>IF($BE$3="４週",BB212/4,IF($BE$3="暦月",(BB212/($BE$8/7)),""))</f>
        <v>0</v>
      </c>
      <c r="BE212" s="230"/>
      <c r="BF212" s="226"/>
      <c r="BG212" s="227"/>
      <c r="BH212" s="227"/>
      <c r="BI212" s="227"/>
      <c r="BJ212" s="228"/>
    </row>
    <row r="213" spans="2:62" ht="20.25" customHeight="1" x14ac:dyDescent="0.55000000000000004">
      <c r="B213" s="183">
        <f>B211+1</f>
        <v>100</v>
      </c>
      <c r="C213" s="224"/>
      <c r="D213" s="220"/>
      <c r="E213" s="141"/>
      <c r="F213" s="142"/>
      <c r="G213" s="141"/>
      <c r="H213" s="142"/>
      <c r="I213" s="214"/>
      <c r="J213" s="215"/>
      <c r="K213" s="218"/>
      <c r="L213" s="219"/>
      <c r="M213" s="219"/>
      <c r="N213" s="220"/>
      <c r="O213" s="198"/>
      <c r="P213" s="199"/>
      <c r="Q213" s="199"/>
      <c r="R213" s="199"/>
      <c r="S213" s="200"/>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10"/>
      <c r="BC213" s="211"/>
      <c r="BD213" s="212"/>
      <c r="BE213" s="213"/>
      <c r="BF213" s="201"/>
      <c r="BG213" s="202"/>
      <c r="BH213" s="202"/>
      <c r="BI213" s="202"/>
      <c r="BJ213" s="203"/>
    </row>
    <row r="214" spans="2:62" ht="20.25" customHeight="1" thickBot="1" x14ac:dyDescent="0.6">
      <c r="B214" s="185"/>
      <c r="C214" s="238"/>
      <c r="D214" s="239"/>
      <c r="E214" s="165"/>
      <c r="F214" s="166">
        <f>C213</f>
        <v>0</v>
      </c>
      <c r="G214" s="165"/>
      <c r="H214" s="166">
        <f>I213</f>
        <v>0</v>
      </c>
      <c r="I214" s="240"/>
      <c r="J214" s="241"/>
      <c r="K214" s="242"/>
      <c r="L214" s="243"/>
      <c r="M214" s="243"/>
      <c r="N214" s="239"/>
      <c r="O214" s="244"/>
      <c r="P214" s="245"/>
      <c r="Q214" s="245"/>
      <c r="R214" s="245"/>
      <c r="S214" s="246"/>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50">
        <f>IF($BE$3="４週",SUM(W214:AX214),IF($BE$3="暦月",SUM(W214:BA214),""))</f>
        <v>0</v>
      </c>
      <c r="BC214" s="251"/>
      <c r="BD214" s="252">
        <f>IF($BE$3="４週",BB214/4,IF($BE$3="暦月",(BB214/($BE$8/7)),""))</f>
        <v>0</v>
      </c>
      <c r="BE214" s="251"/>
      <c r="BF214" s="247"/>
      <c r="BG214" s="248"/>
      <c r="BH214" s="248"/>
      <c r="BI214" s="248"/>
      <c r="BJ214" s="249"/>
    </row>
    <row r="215" spans="2:62" ht="20.25" customHeight="1" x14ac:dyDescent="0.550000000000000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55000000000000004"/>
    <row r="217" spans="2:62" ht="20.25" customHeight="1" x14ac:dyDescent="0.55000000000000004"/>
    <row r="218" spans="2:62" ht="20.25" customHeight="1" x14ac:dyDescent="0.55000000000000004"/>
    <row r="219" spans="2:62" ht="20.25" customHeight="1" x14ac:dyDescent="0.55000000000000004"/>
    <row r="220" spans="2:62" ht="20.25" customHeight="1" x14ac:dyDescent="0.55000000000000004"/>
    <row r="221" spans="2:62" ht="20.25" customHeight="1" x14ac:dyDescent="0.55000000000000004"/>
    <row r="222" spans="2:62" ht="20.25" customHeight="1" x14ac:dyDescent="0.55000000000000004"/>
    <row r="223" spans="2:62" ht="20.25" customHeight="1" x14ac:dyDescent="0.55000000000000004"/>
    <row r="224" spans="2:62" ht="20.25" customHeight="1" x14ac:dyDescent="0.55000000000000004"/>
    <row r="225" ht="20.25" customHeight="1" x14ac:dyDescent="0.55000000000000004"/>
    <row r="226" ht="20.25" customHeight="1" x14ac:dyDescent="0.55000000000000004"/>
    <row r="227" ht="20.25" customHeight="1" x14ac:dyDescent="0.55000000000000004"/>
    <row r="228" ht="20.25" customHeight="1" x14ac:dyDescent="0.55000000000000004"/>
    <row r="229" ht="20.25" customHeight="1" x14ac:dyDescent="0.55000000000000004"/>
    <row r="230" ht="20.25" customHeight="1" x14ac:dyDescent="0.55000000000000004"/>
    <row r="231" ht="20.25" customHeight="1" x14ac:dyDescent="0.55000000000000004"/>
    <row r="232" ht="20.25" customHeight="1" x14ac:dyDescent="0.55000000000000004"/>
    <row r="233" ht="20.25" customHeight="1" x14ac:dyDescent="0.55000000000000004"/>
    <row r="234" ht="20.25" customHeight="1" x14ac:dyDescent="0.55000000000000004"/>
    <row r="255" spans="43:57" x14ac:dyDescent="0.55000000000000004">
      <c r="AQ255" s="13"/>
      <c r="AR255" s="13"/>
      <c r="AS255" s="13"/>
      <c r="AT255" s="13"/>
      <c r="AU255" s="13"/>
      <c r="AV255" s="13"/>
      <c r="AW255" s="13"/>
      <c r="AX255" s="13"/>
      <c r="AY255" s="13"/>
      <c r="AZ255" s="10"/>
      <c r="BA255" s="10"/>
      <c r="BB255" s="10"/>
      <c r="BC255" s="10"/>
      <c r="BD255" s="10"/>
      <c r="BE255" s="10"/>
    </row>
    <row r="256" spans="43:57" x14ac:dyDescent="0.55000000000000004">
      <c r="AQ256" s="13"/>
      <c r="AR256" s="13"/>
      <c r="AS256" s="13"/>
      <c r="AT256" s="13"/>
      <c r="AU256" s="13"/>
      <c r="AV256" s="13"/>
      <c r="AW256" s="13"/>
      <c r="AX256" s="13"/>
      <c r="AY256" s="13"/>
      <c r="AZ256" s="10"/>
      <c r="BA256" s="10"/>
      <c r="BB256" s="10"/>
      <c r="BC256" s="10"/>
      <c r="BD256" s="10"/>
      <c r="BE256" s="10"/>
    </row>
    <row r="261" spans="1:59" x14ac:dyDescent="0.550000000000000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550000000000000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55000000000000004">
      <c r="A263" s="11"/>
      <c r="B263" s="11"/>
      <c r="C263" s="14"/>
      <c r="D263" s="14"/>
      <c r="E263" s="14"/>
      <c r="F263" s="14"/>
      <c r="G263" s="14"/>
      <c r="H263" s="14"/>
      <c r="I263" s="14"/>
      <c r="J263" s="14"/>
      <c r="K263" s="12"/>
      <c r="L263" s="12"/>
      <c r="M263" s="11"/>
      <c r="N263" s="11"/>
      <c r="O263" s="11"/>
      <c r="P263" s="11"/>
      <c r="Q263" s="11"/>
      <c r="R263" s="11"/>
    </row>
    <row r="264" spans="1:59" x14ac:dyDescent="0.55000000000000004">
      <c r="A264" s="11"/>
      <c r="B264" s="11"/>
      <c r="C264" s="14"/>
      <c r="D264" s="14"/>
      <c r="E264" s="14"/>
      <c r="F264" s="14"/>
      <c r="G264" s="14"/>
      <c r="H264" s="14"/>
      <c r="I264" s="14"/>
      <c r="J264" s="14"/>
      <c r="K264" s="12"/>
      <c r="L264" s="12"/>
      <c r="M264" s="11"/>
      <c r="N264" s="11"/>
      <c r="O264" s="11"/>
      <c r="P264" s="11"/>
      <c r="Q264" s="11"/>
      <c r="R264" s="11"/>
    </row>
    <row r="265" spans="1:59" x14ac:dyDescent="0.55000000000000004">
      <c r="C265" s="3"/>
      <c r="D265" s="3"/>
      <c r="E265" s="3"/>
      <c r="F265" s="3"/>
      <c r="G265" s="3"/>
      <c r="H265" s="3"/>
      <c r="I265" s="3"/>
      <c r="J265" s="3"/>
    </row>
    <row r="266" spans="1:59" x14ac:dyDescent="0.55000000000000004">
      <c r="C266" s="3"/>
      <c r="D266" s="3"/>
      <c r="E266" s="3"/>
      <c r="F266" s="3"/>
      <c r="G266" s="3"/>
      <c r="H266" s="3"/>
      <c r="I266" s="3"/>
      <c r="J266" s="3"/>
    </row>
    <row r="267" spans="1:59" x14ac:dyDescent="0.55000000000000004">
      <c r="C267" s="3"/>
      <c r="D267" s="3"/>
      <c r="E267" s="3"/>
      <c r="F267" s="3"/>
      <c r="G267" s="3"/>
      <c r="H267" s="3"/>
      <c r="I267" s="3"/>
      <c r="J267" s="3"/>
    </row>
    <row r="268" spans="1:59" x14ac:dyDescent="0.55000000000000004">
      <c r="C268" s="3"/>
      <c r="D268" s="3"/>
      <c r="E268" s="3"/>
      <c r="F268" s="3"/>
      <c r="G268" s="3"/>
      <c r="H268" s="3"/>
      <c r="I268" s="3"/>
      <c r="J268" s="3"/>
    </row>
  </sheetData>
  <sheetProtection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1"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5" x14ac:dyDescent="0.55000000000000004"/>
  <cols>
    <col min="1" max="1" width="1.58203125" style="79" customWidth="1"/>
    <col min="2" max="2" width="5.58203125" style="78" customWidth="1"/>
    <col min="3" max="3" width="10.58203125" style="78" customWidth="1"/>
    <col min="4" max="4" width="10.58203125" style="78" hidden="1" customWidth="1"/>
    <col min="5" max="5" width="3.4140625" style="78" bestFit="1" customWidth="1"/>
    <col min="6" max="6" width="15.58203125" style="79" customWidth="1"/>
    <col min="7" max="7" width="3.4140625" style="79" bestFit="1" customWidth="1"/>
    <col min="8" max="8" width="15.58203125" style="79" customWidth="1"/>
    <col min="9" max="9" width="3.4140625" style="79" bestFit="1" customWidth="1"/>
    <col min="10" max="10" width="15.58203125" style="78" customWidth="1"/>
    <col min="11" max="11" width="3.4140625" style="79" bestFit="1" customWidth="1"/>
    <col min="12" max="12" width="15.58203125" style="79" customWidth="1"/>
    <col min="13" max="13" width="3.4140625" style="79" customWidth="1"/>
    <col min="14" max="14" width="50.58203125" style="79" customWidth="1"/>
    <col min="15" max="16384" width="9" style="79"/>
  </cols>
  <sheetData>
    <row r="1" spans="2:14" x14ac:dyDescent="0.55000000000000004">
      <c r="B1" s="77" t="s">
        <v>32</v>
      </c>
    </row>
    <row r="2" spans="2:14" x14ac:dyDescent="0.55000000000000004">
      <c r="B2" s="80" t="s">
        <v>33</v>
      </c>
      <c r="F2" s="81"/>
      <c r="G2" s="82"/>
      <c r="H2" s="82"/>
      <c r="I2" s="82"/>
      <c r="J2" s="83"/>
      <c r="K2" s="82"/>
      <c r="L2" s="82"/>
    </row>
    <row r="3" spans="2:14" x14ac:dyDescent="0.55000000000000004">
      <c r="B3" s="81" t="s">
        <v>114</v>
      </c>
      <c r="F3" s="83" t="s">
        <v>115</v>
      </c>
      <c r="G3" s="82"/>
      <c r="H3" s="82"/>
      <c r="I3" s="82"/>
      <c r="J3" s="83"/>
      <c r="K3" s="82"/>
      <c r="L3" s="82"/>
    </row>
    <row r="4" spans="2:14" x14ac:dyDescent="0.55000000000000004">
      <c r="B4" s="80"/>
      <c r="F4" s="309" t="s">
        <v>34</v>
      </c>
      <c r="G4" s="309"/>
      <c r="H4" s="309"/>
      <c r="I4" s="309"/>
      <c r="J4" s="309"/>
      <c r="K4" s="309"/>
      <c r="L4" s="309"/>
      <c r="N4" s="309" t="s">
        <v>120</v>
      </c>
    </row>
    <row r="5" spans="2:14" x14ac:dyDescent="0.55000000000000004">
      <c r="B5" s="78" t="s">
        <v>20</v>
      </c>
      <c r="C5" s="78" t="s">
        <v>4</v>
      </c>
      <c r="F5" s="78" t="s">
        <v>121</v>
      </c>
      <c r="G5" s="78"/>
      <c r="H5" s="78" t="s">
        <v>122</v>
      </c>
      <c r="J5" s="78" t="s">
        <v>35</v>
      </c>
      <c r="L5" s="78" t="s">
        <v>34</v>
      </c>
      <c r="N5" s="309"/>
    </row>
    <row r="6" spans="2:14" x14ac:dyDescent="0.550000000000000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550000000000000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550000000000000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550000000000000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550000000000000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550000000000000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550000000000000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550000000000000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550000000000000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550000000000000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550000000000000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550000000000000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550000000000000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550000000000000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550000000000000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550000000000000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550000000000000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55000000000000004">
      <c r="B23" s="84">
        <v>18</v>
      </c>
      <c r="C23" s="85" t="s">
        <v>55</v>
      </c>
      <c r="D23" s="86" t="str">
        <f t="shared" si="0"/>
        <v>r</v>
      </c>
      <c r="E23" s="84" t="s">
        <v>16</v>
      </c>
      <c r="F23" s="92"/>
      <c r="G23" s="84" t="s">
        <v>17</v>
      </c>
      <c r="H23" s="92"/>
      <c r="I23" s="88" t="s">
        <v>37</v>
      </c>
      <c r="J23" s="92"/>
      <c r="K23" s="89" t="s">
        <v>2</v>
      </c>
      <c r="L23" s="85">
        <v>1</v>
      </c>
      <c r="N23" s="91"/>
    </row>
    <row r="24" spans="2:14" x14ac:dyDescent="0.55000000000000004">
      <c r="B24" s="84">
        <v>19</v>
      </c>
      <c r="C24" s="85" t="s">
        <v>56</v>
      </c>
      <c r="D24" s="86" t="str">
        <f t="shared" si="0"/>
        <v>s</v>
      </c>
      <c r="E24" s="84" t="s">
        <v>16</v>
      </c>
      <c r="F24" s="92"/>
      <c r="G24" s="84" t="s">
        <v>17</v>
      </c>
      <c r="H24" s="92"/>
      <c r="I24" s="88" t="s">
        <v>37</v>
      </c>
      <c r="J24" s="92"/>
      <c r="K24" s="89" t="s">
        <v>2</v>
      </c>
      <c r="L24" s="85">
        <v>2</v>
      </c>
      <c r="N24" s="91"/>
    </row>
    <row r="25" spans="2:14" x14ac:dyDescent="0.55000000000000004">
      <c r="B25" s="84">
        <v>20</v>
      </c>
      <c r="C25" s="85" t="s">
        <v>57</v>
      </c>
      <c r="D25" s="86" t="str">
        <f t="shared" si="0"/>
        <v>t</v>
      </c>
      <c r="E25" s="84" t="s">
        <v>16</v>
      </c>
      <c r="F25" s="92"/>
      <c r="G25" s="84" t="s">
        <v>17</v>
      </c>
      <c r="H25" s="92"/>
      <c r="I25" s="88" t="s">
        <v>37</v>
      </c>
      <c r="J25" s="92"/>
      <c r="K25" s="89" t="s">
        <v>2</v>
      </c>
      <c r="L25" s="85">
        <v>3</v>
      </c>
      <c r="N25" s="91"/>
    </row>
    <row r="26" spans="2:14" x14ac:dyDescent="0.55000000000000004">
      <c r="B26" s="84">
        <v>21</v>
      </c>
      <c r="C26" s="85" t="s">
        <v>58</v>
      </c>
      <c r="D26" s="86" t="str">
        <f t="shared" si="0"/>
        <v>u</v>
      </c>
      <c r="E26" s="84" t="s">
        <v>16</v>
      </c>
      <c r="F26" s="92"/>
      <c r="G26" s="84" t="s">
        <v>17</v>
      </c>
      <c r="H26" s="92"/>
      <c r="I26" s="88" t="s">
        <v>37</v>
      </c>
      <c r="J26" s="92"/>
      <c r="K26" s="89" t="s">
        <v>2</v>
      </c>
      <c r="L26" s="85">
        <v>4</v>
      </c>
      <c r="N26" s="91"/>
    </row>
    <row r="27" spans="2:14" x14ac:dyDescent="0.55000000000000004">
      <c r="B27" s="84">
        <v>22</v>
      </c>
      <c r="C27" s="85" t="s">
        <v>59</v>
      </c>
      <c r="D27" s="86" t="str">
        <f t="shared" si="0"/>
        <v>v</v>
      </c>
      <c r="E27" s="84" t="s">
        <v>16</v>
      </c>
      <c r="F27" s="92"/>
      <c r="G27" s="84" t="s">
        <v>17</v>
      </c>
      <c r="H27" s="92"/>
      <c r="I27" s="88" t="s">
        <v>37</v>
      </c>
      <c r="J27" s="92"/>
      <c r="K27" s="89" t="s">
        <v>2</v>
      </c>
      <c r="L27" s="85">
        <v>5</v>
      </c>
      <c r="N27" s="91"/>
    </row>
    <row r="28" spans="2:14" x14ac:dyDescent="0.55000000000000004">
      <c r="B28" s="84">
        <v>23</v>
      </c>
      <c r="C28" s="85" t="s">
        <v>60</v>
      </c>
      <c r="D28" s="86" t="str">
        <f t="shared" si="0"/>
        <v>w</v>
      </c>
      <c r="E28" s="84" t="s">
        <v>16</v>
      </c>
      <c r="F28" s="92"/>
      <c r="G28" s="84" t="s">
        <v>17</v>
      </c>
      <c r="H28" s="92"/>
      <c r="I28" s="88" t="s">
        <v>37</v>
      </c>
      <c r="J28" s="92"/>
      <c r="K28" s="89" t="s">
        <v>2</v>
      </c>
      <c r="L28" s="85">
        <v>6</v>
      </c>
      <c r="N28" s="91"/>
    </row>
    <row r="29" spans="2:14" x14ac:dyDescent="0.55000000000000004">
      <c r="B29" s="84">
        <v>24</v>
      </c>
      <c r="C29" s="85" t="s">
        <v>61</v>
      </c>
      <c r="D29" s="86" t="str">
        <f t="shared" si="0"/>
        <v>x</v>
      </c>
      <c r="E29" s="84" t="s">
        <v>16</v>
      </c>
      <c r="F29" s="92"/>
      <c r="G29" s="84" t="s">
        <v>17</v>
      </c>
      <c r="H29" s="92"/>
      <c r="I29" s="88" t="s">
        <v>37</v>
      </c>
      <c r="J29" s="92"/>
      <c r="K29" s="89" t="s">
        <v>2</v>
      </c>
      <c r="L29" s="85">
        <v>7</v>
      </c>
      <c r="N29" s="91"/>
    </row>
    <row r="30" spans="2:14" x14ac:dyDescent="0.55000000000000004">
      <c r="B30" s="84">
        <v>25</v>
      </c>
      <c r="C30" s="85" t="s">
        <v>62</v>
      </c>
      <c r="D30" s="86" t="str">
        <f t="shared" si="0"/>
        <v>y</v>
      </c>
      <c r="E30" s="84" t="s">
        <v>16</v>
      </c>
      <c r="F30" s="92"/>
      <c r="G30" s="84" t="s">
        <v>17</v>
      </c>
      <c r="H30" s="92"/>
      <c r="I30" s="88" t="s">
        <v>37</v>
      </c>
      <c r="J30" s="92"/>
      <c r="K30" s="89" t="s">
        <v>2</v>
      </c>
      <c r="L30" s="85">
        <v>8</v>
      </c>
      <c r="N30" s="91"/>
    </row>
    <row r="31" spans="2:14" x14ac:dyDescent="0.55000000000000004">
      <c r="B31" s="84">
        <v>26</v>
      </c>
      <c r="C31" s="85" t="s">
        <v>63</v>
      </c>
      <c r="D31" s="86" t="str">
        <f t="shared" si="0"/>
        <v>z</v>
      </c>
      <c r="E31" s="84" t="s">
        <v>16</v>
      </c>
      <c r="F31" s="92"/>
      <c r="G31" s="84" t="s">
        <v>17</v>
      </c>
      <c r="H31" s="92"/>
      <c r="I31" s="88" t="s">
        <v>37</v>
      </c>
      <c r="J31" s="92"/>
      <c r="K31" s="89" t="s">
        <v>2</v>
      </c>
      <c r="L31" s="85">
        <v>1</v>
      </c>
      <c r="N31" s="91"/>
    </row>
    <row r="32" spans="2:14" x14ac:dyDescent="0.55000000000000004">
      <c r="B32" s="84">
        <v>27</v>
      </c>
      <c r="C32" s="85" t="s">
        <v>61</v>
      </c>
      <c r="D32" s="86" t="str">
        <f t="shared" si="0"/>
        <v>x</v>
      </c>
      <c r="E32" s="84" t="s">
        <v>16</v>
      </c>
      <c r="F32" s="92"/>
      <c r="G32" s="84" t="s">
        <v>17</v>
      </c>
      <c r="H32" s="92"/>
      <c r="I32" s="88" t="s">
        <v>37</v>
      </c>
      <c r="J32" s="92"/>
      <c r="K32" s="89" t="s">
        <v>2</v>
      </c>
      <c r="L32" s="85">
        <v>2</v>
      </c>
      <c r="N32" s="91"/>
    </row>
    <row r="33" spans="2:14" x14ac:dyDescent="0.55000000000000004">
      <c r="B33" s="84">
        <v>28</v>
      </c>
      <c r="C33" s="85" t="s">
        <v>64</v>
      </c>
      <c r="D33" s="86" t="str">
        <f t="shared" si="0"/>
        <v>aa</v>
      </c>
      <c r="E33" s="84" t="s">
        <v>16</v>
      </c>
      <c r="F33" s="92"/>
      <c r="G33" s="84" t="s">
        <v>17</v>
      </c>
      <c r="H33" s="92"/>
      <c r="I33" s="88" t="s">
        <v>37</v>
      </c>
      <c r="J33" s="92"/>
      <c r="K33" s="89" t="s">
        <v>2</v>
      </c>
      <c r="L33" s="85">
        <v>3</v>
      </c>
      <c r="N33" s="91"/>
    </row>
    <row r="34" spans="2:14" x14ac:dyDescent="0.55000000000000004">
      <c r="B34" s="84">
        <v>29</v>
      </c>
      <c r="C34" s="85" t="s">
        <v>65</v>
      </c>
      <c r="D34" s="86" t="str">
        <f t="shared" si="0"/>
        <v>ab</v>
      </c>
      <c r="E34" s="84" t="s">
        <v>16</v>
      </c>
      <c r="F34" s="92"/>
      <c r="G34" s="84" t="s">
        <v>17</v>
      </c>
      <c r="H34" s="92"/>
      <c r="I34" s="88" t="s">
        <v>37</v>
      </c>
      <c r="J34" s="92"/>
      <c r="K34" s="89" t="s">
        <v>2</v>
      </c>
      <c r="L34" s="85">
        <v>4</v>
      </c>
      <c r="N34" s="91"/>
    </row>
    <row r="35" spans="2:14" x14ac:dyDescent="0.55000000000000004">
      <c r="B35" s="84">
        <v>30</v>
      </c>
      <c r="C35" s="85" t="s">
        <v>66</v>
      </c>
      <c r="D35" s="86" t="str">
        <f t="shared" si="0"/>
        <v>ac</v>
      </c>
      <c r="E35" s="84" t="s">
        <v>16</v>
      </c>
      <c r="F35" s="92"/>
      <c r="G35" s="84" t="s">
        <v>17</v>
      </c>
      <c r="H35" s="92"/>
      <c r="I35" s="88" t="s">
        <v>37</v>
      </c>
      <c r="J35" s="92"/>
      <c r="K35" s="89" t="s">
        <v>2</v>
      </c>
      <c r="L35" s="85">
        <v>5</v>
      </c>
      <c r="N35" s="91"/>
    </row>
    <row r="36" spans="2:14" x14ac:dyDescent="0.55000000000000004">
      <c r="B36" s="84">
        <v>31</v>
      </c>
      <c r="C36" s="85" t="s">
        <v>67</v>
      </c>
      <c r="D36" s="86" t="str">
        <f t="shared" si="0"/>
        <v>ad</v>
      </c>
      <c r="E36" s="84" t="s">
        <v>16</v>
      </c>
      <c r="F36" s="92"/>
      <c r="G36" s="84" t="s">
        <v>17</v>
      </c>
      <c r="H36" s="92"/>
      <c r="I36" s="88" t="s">
        <v>37</v>
      </c>
      <c r="J36" s="92"/>
      <c r="K36" s="89" t="s">
        <v>2</v>
      </c>
      <c r="L36" s="85">
        <v>6</v>
      </c>
      <c r="N36" s="91"/>
    </row>
    <row r="37" spans="2:14" x14ac:dyDescent="0.55000000000000004">
      <c r="B37" s="84">
        <v>32</v>
      </c>
      <c r="C37" s="85" t="s">
        <v>68</v>
      </c>
      <c r="D37" s="86" t="str">
        <f t="shared" si="0"/>
        <v>ae</v>
      </c>
      <c r="E37" s="84" t="s">
        <v>16</v>
      </c>
      <c r="F37" s="92"/>
      <c r="G37" s="84" t="s">
        <v>17</v>
      </c>
      <c r="H37" s="92"/>
      <c r="I37" s="88" t="s">
        <v>37</v>
      </c>
      <c r="J37" s="92"/>
      <c r="K37" s="89" t="s">
        <v>2</v>
      </c>
      <c r="L37" s="85">
        <v>7</v>
      </c>
      <c r="N37" s="91"/>
    </row>
    <row r="38" spans="2:14" x14ac:dyDescent="0.55000000000000004">
      <c r="B38" s="84">
        <v>33</v>
      </c>
      <c r="C38" s="85" t="s">
        <v>69</v>
      </c>
      <c r="D38" s="86" t="str">
        <f t="shared" si="0"/>
        <v>af</v>
      </c>
      <c r="E38" s="84" t="s">
        <v>16</v>
      </c>
      <c r="F38" s="92"/>
      <c r="G38" s="84" t="s">
        <v>17</v>
      </c>
      <c r="H38" s="92"/>
      <c r="I38" s="88" t="s">
        <v>37</v>
      </c>
      <c r="J38" s="92"/>
      <c r="K38" s="89" t="s">
        <v>2</v>
      </c>
      <c r="L38" s="85">
        <v>8</v>
      </c>
      <c r="N38" s="91"/>
    </row>
    <row r="39" spans="2:14" x14ac:dyDescent="0.550000000000000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550000000000000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550000000000000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550000000000000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55000000000000004">
      <c r="B43" s="84">
        <v>35</v>
      </c>
      <c r="C43" s="94" t="s">
        <v>36</v>
      </c>
      <c r="D43" s="86"/>
      <c r="E43" s="84" t="s">
        <v>16</v>
      </c>
      <c r="F43" s="87"/>
      <c r="G43" s="84" t="s">
        <v>17</v>
      </c>
      <c r="H43" s="87"/>
      <c r="I43" s="88" t="s">
        <v>37</v>
      </c>
      <c r="J43" s="87">
        <v>0</v>
      </c>
      <c r="K43" s="89" t="s">
        <v>2</v>
      </c>
      <c r="L43" s="90" t="str">
        <f t="shared" si="3"/>
        <v/>
      </c>
      <c r="N43" s="91"/>
    </row>
    <row r="44" spans="2:14" x14ac:dyDescent="0.550000000000000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550000000000000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55000000000000004">
      <c r="B46" s="84">
        <v>36</v>
      </c>
      <c r="C46" s="94" t="s">
        <v>36</v>
      </c>
      <c r="D46" s="86"/>
      <c r="E46" s="84" t="s">
        <v>16</v>
      </c>
      <c r="F46" s="87"/>
      <c r="G46" s="84" t="s">
        <v>17</v>
      </c>
      <c r="H46" s="87"/>
      <c r="I46" s="88" t="s">
        <v>37</v>
      </c>
      <c r="J46" s="87">
        <v>0</v>
      </c>
      <c r="K46" s="89" t="s">
        <v>2</v>
      </c>
      <c r="L46" s="90" t="str">
        <f t="shared" si="4"/>
        <v/>
      </c>
      <c r="N46" s="91"/>
    </row>
    <row r="47" spans="2:14" x14ac:dyDescent="0.550000000000000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55000000000000004">
      <c r="C49" s="80" t="s">
        <v>127</v>
      </c>
      <c r="D49" s="80"/>
    </row>
    <row r="50" spans="3:4" x14ac:dyDescent="0.55000000000000004">
      <c r="C50" s="80" t="s">
        <v>128</v>
      </c>
      <c r="D50" s="80"/>
    </row>
    <row r="51" spans="3:4" x14ac:dyDescent="0.55000000000000004">
      <c r="C51" s="80" t="s">
        <v>129</v>
      </c>
      <c r="D51" s="80"/>
    </row>
    <row r="52" spans="3:4" x14ac:dyDescent="0.550000000000000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zoomScaleNormal="100" workbookViewId="0"/>
  </sheetViews>
  <sheetFormatPr defaultColWidth="9" defaultRowHeight="18" x14ac:dyDescent="0.55000000000000004"/>
  <cols>
    <col min="1" max="1" width="1.4140625" style="20" customWidth="1"/>
    <col min="2" max="3" width="9" style="20"/>
    <col min="4" max="4" width="40.58203125" style="20" customWidth="1"/>
    <col min="5" max="16384" width="9" style="20"/>
  </cols>
  <sheetData>
    <row r="1" spans="2:11" x14ac:dyDescent="0.55000000000000004">
      <c r="B1" s="20" t="s">
        <v>90</v>
      </c>
      <c r="D1" s="45"/>
      <c r="E1" s="45"/>
      <c r="F1" s="45"/>
    </row>
    <row r="2" spans="2:11" s="47" customFormat="1" ht="20.25" customHeight="1" x14ac:dyDescent="0.55000000000000004">
      <c r="B2" s="46" t="s">
        <v>177</v>
      </c>
      <c r="C2" s="46"/>
      <c r="D2" s="45"/>
      <c r="E2" s="45"/>
      <c r="F2" s="45"/>
    </row>
    <row r="3" spans="2:11" s="47" customFormat="1" ht="20.25" customHeight="1" x14ac:dyDescent="0.55000000000000004">
      <c r="B3" s="46"/>
      <c r="C3" s="46"/>
      <c r="D3" s="45"/>
      <c r="E3" s="45"/>
      <c r="F3" s="45"/>
    </row>
    <row r="4" spans="2:11" s="52" customFormat="1" ht="20.25" customHeight="1" x14ac:dyDescent="0.55000000000000004">
      <c r="B4" s="75"/>
      <c r="C4" s="45" t="s">
        <v>116</v>
      </c>
      <c r="D4" s="45"/>
      <c r="F4" s="310" t="s">
        <v>117</v>
      </c>
      <c r="G4" s="310"/>
      <c r="H4" s="310"/>
      <c r="I4" s="310"/>
      <c r="J4" s="310"/>
      <c r="K4" s="310"/>
    </row>
    <row r="5" spans="2:11" s="52" customFormat="1" ht="20.25" customHeight="1" x14ac:dyDescent="0.55000000000000004">
      <c r="B5" s="76"/>
      <c r="C5" s="45" t="s">
        <v>118</v>
      </c>
      <c r="D5" s="45"/>
      <c r="F5" s="310"/>
      <c r="G5" s="310"/>
      <c r="H5" s="310"/>
      <c r="I5" s="310"/>
      <c r="J5" s="310"/>
      <c r="K5" s="310"/>
    </row>
    <row r="6" spans="2:11" s="47" customFormat="1" ht="20.25" customHeight="1" x14ac:dyDescent="0.55000000000000004">
      <c r="B6" s="49" t="s">
        <v>111</v>
      </c>
      <c r="C6" s="45"/>
      <c r="D6" s="45"/>
      <c r="E6" s="48"/>
      <c r="F6" s="50"/>
    </row>
    <row r="7" spans="2:11" s="47" customFormat="1" ht="20.25" customHeight="1" x14ac:dyDescent="0.55000000000000004">
      <c r="B7" s="46"/>
      <c r="C7" s="46"/>
      <c r="D7" s="45"/>
      <c r="E7" s="48"/>
      <c r="F7" s="50"/>
    </row>
    <row r="8" spans="2:11" s="47" customFormat="1" ht="20.25" customHeight="1" x14ac:dyDescent="0.55000000000000004">
      <c r="B8" s="45" t="s">
        <v>91</v>
      </c>
      <c r="C8" s="46"/>
      <c r="D8" s="45"/>
      <c r="E8" s="48"/>
      <c r="F8" s="50"/>
    </row>
    <row r="9" spans="2:11" s="47" customFormat="1" ht="20.25" customHeight="1" x14ac:dyDescent="0.55000000000000004">
      <c r="B9" s="46"/>
      <c r="C9" s="46"/>
      <c r="D9" s="45"/>
      <c r="E9" s="45"/>
      <c r="F9" s="45"/>
    </row>
    <row r="10" spans="2:11" s="47" customFormat="1" ht="20.25" customHeight="1" x14ac:dyDescent="0.55000000000000004">
      <c r="B10" s="45" t="s">
        <v>136</v>
      </c>
      <c r="C10" s="46"/>
      <c r="D10" s="45"/>
      <c r="E10" s="45"/>
      <c r="F10" s="45"/>
    </row>
    <row r="11" spans="2:11" s="47" customFormat="1" ht="20.25" customHeight="1" x14ac:dyDescent="0.55000000000000004">
      <c r="B11" s="45"/>
      <c r="C11" s="46"/>
      <c r="D11" s="45"/>
    </row>
    <row r="12" spans="2:11" s="47" customFormat="1" ht="20.25" customHeight="1" x14ac:dyDescent="0.55000000000000004">
      <c r="B12" s="45" t="s">
        <v>141</v>
      </c>
      <c r="C12" s="46"/>
      <c r="D12" s="45"/>
    </row>
    <row r="13" spans="2:11" s="47" customFormat="1" ht="20.25" customHeight="1" x14ac:dyDescent="0.55000000000000004">
      <c r="B13" s="45"/>
      <c r="C13" s="46"/>
      <c r="D13" s="45"/>
    </row>
    <row r="14" spans="2:11" s="47" customFormat="1" ht="20.25" customHeight="1" x14ac:dyDescent="0.55000000000000004">
      <c r="B14" s="45" t="s">
        <v>137</v>
      </c>
      <c r="C14" s="46"/>
      <c r="D14" s="45"/>
    </row>
    <row r="15" spans="2:11" s="47" customFormat="1" ht="20.25" customHeight="1" x14ac:dyDescent="0.55000000000000004">
      <c r="B15" s="45"/>
      <c r="C15" s="46"/>
      <c r="D15" s="45"/>
    </row>
    <row r="16" spans="2:11" s="47" customFormat="1" ht="17.25" customHeight="1" x14ac:dyDescent="0.55000000000000004">
      <c r="B16" s="45" t="s">
        <v>165</v>
      </c>
      <c r="C16" s="45"/>
      <c r="D16" s="45"/>
    </row>
    <row r="17" spans="2:25" s="47" customFormat="1" ht="17.25" customHeight="1" x14ac:dyDescent="0.55000000000000004">
      <c r="B17" s="45" t="s">
        <v>107</v>
      </c>
      <c r="C17" s="45"/>
      <c r="D17" s="45"/>
    </row>
    <row r="18" spans="2:25" s="47" customFormat="1" ht="17.25" customHeight="1" x14ac:dyDescent="0.55000000000000004">
      <c r="B18" s="45"/>
      <c r="C18" s="45"/>
      <c r="D18" s="45"/>
    </row>
    <row r="19" spans="2:25" s="47" customFormat="1" ht="17.25" customHeight="1" x14ac:dyDescent="0.55000000000000004">
      <c r="B19" s="45"/>
      <c r="C19" s="22" t="s">
        <v>20</v>
      </c>
      <c r="D19" s="22" t="s">
        <v>3</v>
      </c>
    </row>
    <row r="20" spans="2:25" s="47" customFormat="1" ht="17.25" customHeight="1" x14ac:dyDescent="0.55000000000000004">
      <c r="B20" s="45"/>
      <c r="C20" s="22">
        <v>1</v>
      </c>
      <c r="D20" s="51" t="s">
        <v>70</v>
      </c>
    </row>
    <row r="21" spans="2:25" s="47" customFormat="1" ht="17.25" customHeight="1" x14ac:dyDescent="0.55000000000000004">
      <c r="B21" s="45"/>
      <c r="C21" s="22">
        <v>2</v>
      </c>
      <c r="D21" s="51" t="s">
        <v>163</v>
      </c>
    </row>
    <row r="22" spans="2:25" s="47" customFormat="1" ht="17.25" customHeight="1" x14ac:dyDescent="0.55000000000000004">
      <c r="B22" s="45"/>
      <c r="C22" s="22">
        <v>3</v>
      </c>
      <c r="D22" s="51" t="s">
        <v>164</v>
      </c>
    </row>
    <row r="23" spans="2:25" s="47" customFormat="1" ht="17.25" customHeight="1" x14ac:dyDescent="0.55000000000000004">
      <c r="B23" s="45"/>
      <c r="C23" s="48"/>
      <c r="D23" s="50"/>
    </row>
    <row r="24" spans="2:25" s="47" customFormat="1" ht="20.25" customHeight="1" x14ac:dyDescent="0.55000000000000004">
      <c r="B24" s="45" t="s">
        <v>176</v>
      </c>
      <c r="C24" s="46"/>
      <c r="D24" s="45"/>
    </row>
    <row r="25" spans="2:25" s="47" customFormat="1" ht="20.25" customHeight="1" x14ac:dyDescent="0.55000000000000004">
      <c r="B25" s="45"/>
      <c r="C25" s="46"/>
      <c r="D25" s="45"/>
    </row>
    <row r="26" spans="2:25" s="47" customFormat="1" ht="17.25" customHeight="1" x14ac:dyDescent="0.55000000000000004">
      <c r="B26" s="45" t="s">
        <v>166</v>
      </c>
      <c r="C26" s="45"/>
      <c r="D26" s="45"/>
      <c r="E26" s="52"/>
      <c r="F26" s="52"/>
    </row>
    <row r="27" spans="2:25" s="47" customFormat="1" ht="17.25" customHeight="1" x14ac:dyDescent="0.55000000000000004">
      <c r="B27" s="45" t="s">
        <v>92</v>
      </c>
      <c r="C27" s="45"/>
      <c r="D27" s="45"/>
      <c r="E27" s="52"/>
      <c r="F27" s="52"/>
    </row>
    <row r="28" spans="2:25" s="47" customFormat="1" ht="17.25" customHeight="1" x14ac:dyDescent="0.550000000000000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550000000000000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550000000000000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550000000000000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550000000000000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550000000000000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550000000000000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550000000000000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550000000000000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550000000000000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550000000000000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55000000000000004">
      <c r="B39" s="45" t="s">
        <v>167</v>
      </c>
      <c r="C39" s="45"/>
      <c r="D39" s="45"/>
    </row>
    <row r="40" spans="2:51" s="47" customFormat="1" ht="17.25" customHeight="1" x14ac:dyDescent="0.55000000000000004">
      <c r="B40" s="45" t="s">
        <v>108</v>
      </c>
      <c r="C40" s="45"/>
      <c r="D40" s="45"/>
      <c r="AH40" s="21"/>
      <c r="AI40" s="21"/>
      <c r="AJ40" s="21"/>
      <c r="AK40" s="21"/>
      <c r="AL40" s="21"/>
      <c r="AM40" s="21"/>
      <c r="AN40" s="21"/>
      <c r="AO40" s="21"/>
      <c r="AP40" s="21"/>
      <c r="AQ40" s="21"/>
      <c r="AR40" s="21"/>
      <c r="AS40" s="21"/>
    </row>
    <row r="41" spans="2:51" s="47" customFormat="1" ht="17.25" customHeight="1" x14ac:dyDescent="0.550000000000000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55000000000000004">
      <c r="F42" s="21"/>
    </row>
    <row r="43" spans="2:51" s="47" customFormat="1" ht="17.25" customHeight="1" x14ac:dyDescent="0.55000000000000004">
      <c r="B43" s="45" t="s">
        <v>168</v>
      </c>
      <c r="C43" s="45"/>
    </row>
    <row r="44" spans="2:51" s="47" customFormat="1" ht="17.25" customHeight="1" x14ac:dyDescent="0.55000000000000004">
      <c r="B44" s="45"/>
      <c r="C44" s="45"/>
    </row>
    <row r="45" spans="2:51" s="47" customFormat="1" ht="17.25" customHeight="1" x14ac:dyDescent="0.55000000000000004">
      <c r="B45" s="45" t="s">
        <v>169</v>
      </c>
      <c r="C45" s="45"/>
    </row>
    <row r="46" spans="2:51" s="47" customFormat="1" ht="17.25" customHeight="1" x14ac:dyDescent="0.55000000000000004">
      <c r="B46" s="45" t="s">
        <v>139</v>
      </c>
      <c r="C46" s="45"/>
    </row>
    <row r="47" spans="2:51" s="47" customFormat="1" ht="17.25" customHeight="1" x14ac:dyDescent="0.55000000000000004">
      <c r="B47" s="45"/>
      <c r="C47" s="45"/>
    </row>
    <row r="48" spans="2:51" s="47" customFormat="1" ht="17.25" customHeight="1" x14ac:dyDescent="0.55000000000000004">
      <c r="B48" s="45" t="s">
        <v>170</v>
      </c>
      <c r="C48" s="45"/>
    </row>
    <row r="49" spans="2:4" s="47" customFormat="1" ht="17.25" customHeight="1" x14ac:dyDescent="0.55000000000000004">
      <c r="B49" s="45" t="s">
        <v>97</v>
      </c>
      <c r="C49" s="45"/>
    </row>
    <row r="50" spans="2:4" s="47" customFormat="1" ht="17.25" customHeight="1" x14ac:dyDescent="0.55000000000000004">
      <c r="B50" s="45"/>
      <c r="C50" s="45"/>
    </row>
    <row r="51" spans="2:4" s="47" customFormat="1" ht="17.25" customHeight="1" x14ac:dyDescent="0.55000000000000004">
      <c r="B51" s="45" t="s">
        <v>171</v>
      </c>
      <c r="C51" s="45"/>
      <c r="D51" s="45"/>
    </row>
    <row r="52" spans="2:4" s="47" customFormat="1" ht="17.25" customHeight="1" x14ac:dyDescent="0.55000000000000004">
      <c r="B52" s="45"/>
      <c r="C52" s="45"/>
      <c r="D52" s="45"/>
    </row>
    <row r="53" spans="2:4" s="47" customFormat="1" ht="17.25" customHeight="1" x14ac:dyDescent="0.55000000000000004">
      <c r="B53" s="52" t="s">
        <v>172</v>
      </c>
      <c r="C53" s="52"/>
      <c r="D53" s="45"/>
    </row>
    <row r="54" spans="2:4" s="47" customFormat="1" ht="17.25" customHeight="1" x14ac:dyDescent="0.55000000000000004">
      <c r="B54" s="52" t="s">
        <v>98</v>
      </c>
      <c r="C54" s="52"/>
      <c r="D54" s="45"/>
    </row>
    <row r="55" spans="2:4" s="47" customFormat="1" ht="17.25" customHeight="1" x14ac:dyDescent="0.55000000000000004">
      <c r="B55" s="52" t="s">
        <v>140</v>
      </c>
    </row>
    <row r="56" spans="2:4" s="47" customFormat="1" ht="17.25" customHeight="1" x14ac:dyDescent="0.55000000000000004">
      <c r="B56" s="52"/>
    </row>
    <row r="57" spans="2:4" ht="18.75" customHeight="1" x14ac:dyDescent="0.55000000000000004"/>
    <row r="58" spans="2:4" ht="18.75" customHeight="1" x14ac:dyDescent="0.55000000000000004"/>
    <row r="59" spans="2:4" ht="18.75" customHeight="1" x14ac:dyDescent="0.55000000000000004"/>
    <row r="60" spans="2:4" ht="18.75" customHeight="1" x14ac:dyDescent="0.55000000000000004"/>
    <row r="61" spans="2:4" ht="18.75" customHeight="1" x14ac:dyDescent="0.55000000000000004"/>
    <row r="62" spans="2:4" ht="18.75" customHeight="1" x14ac:dyDescent="0.55000000000000004"/>
    <row r="63" spans="2:4" ht="18.75" customHeight="1" x14ac:dyDescent="0.55000000000000004"/>
    <row r="64" spans="2:4" ht="18.75" customHeight="1" x14ac:dyDescent="0.55000000000000004"/>
    <row r="65" ht="18.75" customHeight="1" x14ac:dyDescent="0.55000000000000004"/>
    <row r="66" ht="18.75" customHeight="1" x14ac:dyDescent="0.55000000000000004"/>
    <row r="67" ht="18.75" customHeight="1" x14ac:dyDescent="0.55000000000000004"/>
    <row r="68" ht="18.75" customHeight="1" x14ac:dyDescent="0.55000000000000004"/>
    <row r="69" ht="18.75" customHeight="1" x14ac:dyDescent="0.55000000000000004"/>
    <row r="70" ht="18.75" customHeight="1" x14ac:dyDescent="0.55000000000000004"/>
    <row r="71" ht="18.75" customHeight="1" x14ac:dyDescent="0.55000000000000004"/>
    <row r="72" ht="18.75" customHeight="1" x14ac:dyDescent="0.55000000000000004"/>
    <row r="73" ht="18.75" customHeight="1" x14ac:dyDescent="0.55000000000000004"/>
    <row r="74" ht="18.75" customHeight="1" x14ac:dyDescent="0.55000000000000004"/>
    <row r="75" ht="18.75" customHeight="1" x14ac:dyDescent="0.55000000000000004"/>
    <row r="76" ht="18.75" customHeight="1" x14ac:dyDescent="0.55000000000000004"/>
    <row r="77" ht="18.75" customHeight="1" x14ac:dyDescent="0.55000000000000004"/>
    <row r="78" ht="18.75" customHeight="1" x14ac:dyDescent="0.55000000000000004"/>
    <row r="79" ht="18.75" customHeight="1" x14ac:dyDescent="0.55000000000000004"/>
    <row r="80" ht="18.75" customHeight="1" x14ac:dyDescent="0.55000000000000004"/>
    <row r="81" ht="18.75" customHeight="1" x14ac:dyDescent="0.55000000000000004"/>
    <row r="82" ht="18.75" customHeight="1" x14ac:dyDescent="0.55000000000000004"/>
    <row r="83" ht="18.75" customHeight="1" x14ac:dyDescent="0.55000000000000004"/>
    <row r="84" ht="18.75" customHeight="1" x14ac:dyDescent="0.55000000000000004"/>
    <row r="85" ht="18.75" customHeight="1" x14ac:dyDescent="0.55000000000000004"/>
    <row r="86" ht="18.75" customHeight="1" x14ac:dyDescent="0.55000000000000004"/>
    <row r="87" ht="18.75" customHeight="1" x14ac:dyDescent="0.55000000000000004"/>
    <row r="88" ht="18.75" customHeight="1" x14ac:dyDescent="0.55000000000000004"/>
    <row r="89" ht="18.75" customHeight="1" x14ac:dyDescent="0.55000000000000004"/>
    <row r="90" ht="18.75" customHeight="1" x14ac:dyDescent="0.55000000000000004"/>
    <row r="91" ht="18.75" customHeight="1" x14ac:dyDescent="0.55000000000000004"/>
    <row r="92" ht="18.75" customHeight="1" x14ac:dyDescent="0.55000000000000004"/>
    <row r="93" ht="18.75" customHeight="1" x14ac:dyDescent="0.55000000000000004"/>
    <row r="94" ht="18.75" customHeight="1" x14ac:dyDescent="0.55000000000000004"/>
    <row r="95" ht="18.75" customHeight="1" x14ac:dyDescent="0.55000000000000004"/>
    <row r="96" ht="18.75" customHeight="1" x14ac:dyDescent="0.55000000000000004"/>
    <row r="97" ht="18.75" customHeight="1" x14ac:dyDescent="0.55000000000000004"/>
    <row r="98" ht="18.75" customHeight="1" x14ac:dyDescent="0.55000000000000004"/>
    <row r="99" ht="18.75" customHeight="1" x14ac:dyDescent="0.550000000000000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C18" sqref="C18"/>
    </sheetView>
  </sheetViews>
  <sheetFormatPr defaultColWidth="9" defaultRowHeight="18" x14ac:dyDescent="0.55000000000000004"/>
  <cols>
    <col min="1" max="1" width="1.9140625" style="20" customWidth="1"/>
    <col min="2" max="2" width="11.5" style="20" customWidth="1"/>
    <col min="3" max="12" width="40.58203125" style="20" customWidth="1"/>
    <col min="13" max="16384" width="9" style="20"/>
  </cols>
  <sheetData>
    <row r="1" spans="2:4" x14ac:dyDescent="0.55000000000000004">
      <c r="B1" s="21" t="s">
        <v>82</v>
      </c>
      <c r="C1" s="21"/>
      <c r="D1" s="21"/>
    </row>
    <row r="2" spans="2:4" x14ac:dyDescent="0.55000000000000004">
      <c r="B2" s="21"/>
      <c r="C2" s="21"/>
      <c r="D2" s="21"/>
    </row>
    <row r="3" spans="2:4" x14ac:dyDescent="0.55000000000000004">
      <c r="B3" s="22" t="s">
        <v>83</v>
      </c>
      <c r="C3" s="22" t="s">
        <v>84</v>
      </c>
      <c r="D3" s="21"/>
    </row>
    <row r="4" spans="2:4" x14ac:dyDescent="0.55000000000000004">
      <c r="B4" s="73">
        <v>1</v>
      </c>
      <c r="C4" s="74" t="s">
        <v>173</v>
      </c>
      <c r="D4" s="21"/>
    </row>
    <row r="5" spans="2:4" x14ac:dyDescent="0.55000000000000004">
      <c r="B5" s="73">
        <v>2</v>
      </c>
      <c r="C5" s="74" t="s">
        <v>100</v>
      </c>
      <c r="D5" s="21"/>
    </row>
    <row r="6" spans="2:4" x14ac:dyDescent="0.55000000000000004">
      <c r="B6" s="73">
        <v>3</v>
      </c>
      <c r="C6" s="74" t="s">
        <v>100</v>
      </c>
      <c r="D6" s="21"/>
    </row>
    <row r="7" spans="2:4" x14ac:dyDescent="0.55000000000000004">
      <c r="B7" s="73">
        <v>4</v>
      </c>
      <c r="C7" s="74" t="s">
        <v>100</v>
      </c>
      <c r="D7" s="21"/>
    </row>
    <row r="8" spans="2:4" x14ac:dyDescent="0.55000000000000004">
      <c r="B8" s="73">
        <v>5</v>
      </c>
      <c r="C8" s="74" t="s">
        <v>100</v>
      </c>
      <c r="D8" s="21"/>
    </row>
    <row r="9" spans="2:4" x14ac:dyDescent="0.55000000000000004">
      <c r="B9" s="73">
        <v>6</v>
      </c>
      <c r="C9" s="74" t="s">
        <v>100</v>
      </c>
    </row>
    <row r="10" spans="2:4" x14ac:dyDescent="0.55000000000000004">
      <c r="B10" s="73">
        <v>7</v>
      </c>
      <c r="C10" s="74" t="s">
        <v>100</v>
      </c>
      <c r="D10" s="21"/>
    </row>
    <row r="11" spans="2:4" x14ac:dyDescent="0.55000000000000004">
      <c r="B11" s="73">
        <v>8</v>
      </c>
      <c r="C11" s="74" t="s">
        <v>100</v>
      </c>
      <c r="D11" s="21"/>
    </row>
    <row r="12" spans="2:4" x14ac:dyDescent="0.55000000000000004">
      <c r="B12" s="73">
        <v>9</v>
      </c>
      <c r="C12" s="74" t="s">
        <v>100</v>
      </c>
      <c r="D12" s="21"/>
    </row>
    <row r="13" spans="2:4" x14ac:dyDescent="0.55000000000000004">
      <c r="B13" s="73">
        <v>10</v>
      </c>
      <c r="C13" s="74" t="s">
        <v>100</v>
      </c>
      <c r="D13" s="21"/>
    </row>
    <row r="15" spans="2:4" x14ac:dyDescent="0.55000000000000004">
      <c r="B15" s="21" t="s">
        <v>85</v>
      </c>
    </row>
    <row r="16" spans="2:4" ht="18.5" thickBot="1" x14ac:dyDescent="0.6"/>
    <row r="17" spans="2:12" ht="20.5" thickBot="1" x14ac:dyDescent="0.6">
      <c r="B17" s="23" t="s">
        <v>71</v>
      </c>
      <c r="C17" s="24" t="s">
        <v>143</v>
      </c>
      <c r="D17" s="25" t="s">
        <v>144</v>
      </c>
      <c r="E17" s="25" t="s">
        <v>156</v>
      </c>
      <c r="F17" s="59" t="s">
        <v>178</v>
      </c>
      <c r="G17" s="59" t="s">
        <v>100</v>
      </c>
      <c r="H17" s="59" t="s">
        <v>100</v>
      </c>
      <c r="I17" s="59" t="s">
        <v>100</v>
      </c>
      <c r="J17" s="59" t="s">
        <v>100</v>
      </c>
      <c r="K17" s="59" t="s">
        <v>159</v>
      </c>
      <c r="L17" s="60" t="s">
        <v>159</v>
      </c>
    </row>
    <row r="18" spans="2:12" ht="20" x14ac:dyDescent="0.55000000000000004">
      <c r="B18" s="311" t="s">
        <v>72</v>
      </c>
      <c r="C18" s="26" t="s">
        <v>89</v>
      </c>
      <c r="D18" s="27" t="s">
        <v>101</v>
      </c>
      <c r="E18" s="27" t="s">
        <v>145</v>
      </c>
      <c r="F18" s="28" t="s">
        <v>101</v>
      </c>
      <c r="G18" s="28" t="s">
        <v>89</v>
      </c>
      <c r="H18" s="28" t="s">
        <v>89</v>
      </c>
      <c r="I18" s="28" t="s">
        <v>89</v>
      </c>
      <c r="J18" s="61"/>
      <c r="K18" s="61"/>
      <c r="L18" s="62"/>
    </row>
    <row r="19" spans="2:12" ht="20" x14ac:dyDescent="0.55000000000000004">
      <c r="B19" s="312"/>
      <c r="C19" s="28" t="s">
        <v>89</v>
      </c>
      <c r="D19" s="28" t="s">
        <v>147</v>
      </c>
      <c r="E19" s="28" t="s">
        <v>101</v>
      </c>
      <c r="F19" s="28" t="s">
        <v>147</v>
      </c>
      <c r="G19" s="28" t="s">
        <v>89</v>
      </c>
      <c r="H19" s="28" t="s">
        <v>89</v>
      </c>
      <c r="I19" s="28" t="s">
        <v>89</v>
      </c>
      <c r="J19" s="28"/>
      <c r="K19" s="63"/>
      <c r="L19" s="64"/>
    </row>
    <row r="20" spans="2:12" ht="20" x14ac:dyDescent="0.55000000000000004">
      <c r="B20" s="312"/>
      <c r="C20" s="28" t="s">
        <v>89</v>
      </c>
      <c r="D20" s="28" t="s">
        <v>145</v>
      </c>
      <c r="E20" s="28" t="s">
        <v>147</v>
      </c>
      <c r="F20" s="28" t="s">
        <v>145</v>
      </c>
      <c r="G20" s="28" t="s">
        <v>89</v>
      </c>
      <c r="H20" s="28" t="s">
        <v>89</v>
      </c>
      <c r="I20" s="28" t="s">
        <v>89</v>
      </c>
      <c r="J20" s="28"/>
      <c r="K20" s="63"/>
      <c r="L20" s="64"/>
    </row>
    <row r="21" spans="2:12" ht="20" x14ac:dyDescent="0.55000000000000004">
      <c r="B21" s="312"/>
      <c r="C21" s="28" t="s">
        <v>89</v>
      </c>
      <c r="D21" s="28" t="s">
        <v>148</v>
      </c>
      <c r="E21" s="28" t="s">
        <v>149</v>
      </c>
      <c r="F21" s="28" t="s">
        <v>148</v>
      </c>
      <c r="G21" s="28" t="s">
        <v>89</v>
      </c>
      <c r="H21" s="28" t="s">
        <v>89</v>
      </c>
      <c r="I21" s="28" t="s">
        <v>89</v>
      </c>
      <c r="J21" s="28"/>
      <c r="K21" s="63"/>
      <c r="L21" s="64"/>
    </row>
    <row r="22" spans="2:12" ht="20" x14ac:dyDescent="0.55000000000000004">
      <c r="B22" s="312"/>
      <c r="C22" s="28" t="s">
        <v>89</v>
      </c>
      <c r="D22" s="28" t="s">
        <v>146</v>
      </c>
      <c r="E22" s="28" t="s">
        <v>150</v>
      </c>
      <c r="F22" s="28" t="s">
        <v>146</v>
      </c>
      <c r="G22" s="28" t="s">
        <v>89</v>
      </c>
      <c r="H22" s="28" t="s">
        <v>89</v>
      </c>
      <c r="I22" s="28" t="s">
        <v>89</v>
      </c>
      <c r="J22" s="28"/>
      <c r="K22" s="63"/>
      <c r="L22" s="64"/>
    </row>
    <row r="23" spans="2:12" ht="20" x14ac:dyDescent="0.55000000000000004">
      <c r="B23" s="312"/>
      <c r="C23" s="28" t="s">
        <v>89</v>
      </c>
      <c r="D23" s="28" t="s">
        <v>151</v>
      </c>
      <c r="E23" s="28" t="s">
        <v>152</v>
      </c>
      <c r="F23" s="28" t="s">
        <v>151</v>
      </c>
      <c r="G23" s="28" t="s">
        <v>89</v>
      </c>
      <c r="H23" s="28" t="s">
        <v>89</v>
      </c>
      <c r="I23" s="28" t="s">
        <v>89</v>
      </c>
      <c r="J23" s="28"/>
      <c r="K23" s="63"/>
      <c r="L23" s="64"/>
    </row>
    <row r="24" spans="2:12" ht="20" x14ac:dyDescent="0.55000000000000004">
      <c r="B24" s="312"/>
      <c r="C24" s="28" t="s">
        <v>89</v>
      </c>
      <c r="D24" s="28" t="s">
        <v>153</v>
      </c>
      <c r="E24" s="28" t="s">
        <v>154</v>
      </c>
      <c r="F24" s="28" t="s">
        <v>153</v>
      </c>
      <c r="G24" s="28" t="s">
        <v>89</v>
      </c>
      <c r="H24" s="28" t="s">
        <v>89</v>
      </c>
      <c r="I24" s="28" t="s">
        <v>89</v>
      </c>
      <c r="J24" s="28"/>
      <c r="K24" s="63"/>
      <c r="L24" s="64"/>
    </row>
    <row r="25" spans="2:12" ht="20" x14ac:dyDescent="0.55000000000000004">
      <c r="B25" s="312"/>
      <c r="C25" s="28" t="s">
        <v>89</v>
      </c>
      <c r="D25" s="28" t="s">
        <v>89</v>
      </c>
      <c r="E25" s="28" t="s">
        <v>155</v>
      </c>
      <c r="F25" s="28" t="s">
        <v>89</v>
      </c>
      <c r="G25" s="28" t="s">
        <v>89</v>
      </c>
      <c r="H25" s="28" t="s">
        <v>89</v>
      </c>
      <c r="I25" s="28" t="s">
        <v>89</v>
      </c>
      <c r="J25" s="28"/>
      <c r="K25" s="63"/>
      <c r="L25" s="64"/>
    </row>
    <row r="26" spans="2:12" ht="20" x14ac:dyDescent="0.55000000000000004">
      <c r="B26" s="312"/>
      <c r="C26" s="28" t="s">
        <v>89</v>
      </c>
      <c r="D26" s="28" t="s">
        <v>89</v>
      </c>
      <c r="E26" s="28" t="s">
        <v>89</v>
      </c>
      <c r="F26" s="28" t="s">
        <v>89</v>
      </c>
      <c r="G26" s="28" t="s">
        <v>89</v>
      </c>
      <c r="H26" s="28" t="s">
        <v>89</v>
      </c>
      <c r="I26" s="28" t="s">
        <v>89</v>
      </c>
      <c r="J26" s="28"/>
      <c r="K26" s="63"/>
      <c r="L26" s="64"/>
    </row>
    <row r="27" spans="2:12" ht="20.5" thickBot="1" x14ac:dyDescent="0.6">
      <c r="B27" s="313"/>
      <c r="C27" s="179" t="s">
        <v>100</v>
      </c>
      <c r="D27" s="180" t="s">
        <v>135</v>
      </c>
      <c r="E27" s="180" t="s">
        <v>135</v>
      </c>
      <c r="F27" s="180" t="s">
        <v>135</v>
      </c>
      <c r="G27" s="180" t="s">
        <v>135</v>
      </c>
      <c r="H27" s="180" t="s">
        <v>135</v>
      </c>
      <c r="I27" s="180" t="s">
        <v>135</v>
      </c>
      <c r="J27" s="180"/>
      <c r="K27" s="65"/>
      <c r="L27" s="66"/>
    </row>
    <row r="32" spans="2:12" x14ac:dyDescent="0.55000000000000004">
      <c r="C32" s="20" t="s">
        <v>119</v>
      </c>
    </row>
    <row r="33" spans="3:3" x14ac:dyDescent="0.55000000000000004">
      <c r="C33" s="20" t="s">
        <v>73</v>
      </c>
    </row>
    <row r="34" spans="3:3" x14ac:dyDescent="0.55000000000000004">
      <c r="C34" s="20" t="s">
        <v>157</v>
      </c>
    </row>
    <row r="35" spans="3:3" x14ac:dyDescent="0.55000000000000004">
      <c r="C35" s="20" t="s">
        <v>74</v>
      </c>
    </row>
    <row r="36" spans="3:3" x14ac:dyDescent="0.55000000000000004">
      <c r="C36" s="20" t="s">
        <v>160</v>
      </c>
    </row>
    <row r="37" spans="3:3" x14ac:dyDescent="0.55000000000000004">
      <c r="C37" s="20" t="s">
        <v>161</v>
      </c>
    </row>
    <row r="38" spans="3:3" x14ac:dyDescent="0.55000000000000004">
      <c r="C38" s="20" t="s">
        <v>179</v>
      </c>
    </row>
    <row r="40" spans="3:3" x14ac:dyDescent="0.55000000000000004">
      <c r="C40" s="20" t="s">
        <v>75</v>
      </c>
    </row>
    <row r="41" spans="3:3" x14ac:dyDescent="0.55000000000000004">
      <c r="C41" s="20" t="s">
        <v>76</v>
      </c>
    </row>
    <row r="43" spans="3:3" x14ac:dyDescent="0.55000000000000004">
      <c r="C43" s="20" t="s">
        <v>158</v>
      </c>
    </row>
    <row r="44" spans="3:3" x14ac:dyDescent="0.55000000000000004">
      <c r="C44" s="20" t="s">
        <v>77</v>
      </c>
    </row>
    <row r="45" spans="3:3" x14ac:dyDescent="0.55000000000000004">
      <c r="C45" s="20" t="s">
        <v>78</v>
      </c>
    </row>
    <row r="46" spans="3:3" x14ac:dyDescent="0.55000000000000004">
      <c r="C46" s="20" t="s">
        <v>79</v>
      </c>
    </row>
    <row r="47" spans="3:3" x14ac:dyDescent="0.55000000000000004">
      <c r="C47" s="20" t="s">
        <v>80</v>
      </c>
    </row>
    <row r="48" spans="3:3" x14ac:dyDescent="0.55000000000000004">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大野　智恵子</cp:lastModifiedBy>
  <cp:lastPrinted>2021-03-24T13:21:06Z</cp:lastPrinted>
  <dcterms:created xsi:type="dcterms:W3CDTF">2020-01-28T01:12:50Z</dcterms:created>
  <dcterms:modified xsi:type="dcterms:W3CDTF">2024-06-07T11:14:10Z</dcterms:modified>
</cp:coreProperties>
</file>