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k-filesv\市民税課\市民税係\フォーマット\平野\RPA\"/>
    </mc:Choice>
  </mc:AlternateContent>
  <bookViews>
    <workbookView xWindow="0" yWindow="0" windowWidth="20490" windowHeight="7815" tabRatio="603"/>
  </bookViews>
  <sheets>
    <sheet name="直接入力用※手書きの場合はこのまま印刷してください" sheetId="20" r:id="rId1"/>
    <sheet name="印刷用" sheetId="15" r:id="rId2"/>
    <sheet name="入力表" sheetId="2" r:id="rId3"/>
    <sheet name="【記入見本】入力表" sheetId="18" r:id="rId4"/>
  </sheets>
  <definedNames>
    <definedName name="_xlnm.Print_Area" localSheetId="1">印刷用!$A$9:$CY$88</definedName>
    <definedName name="_xlnm.Print_Area" localSheetId="0">直接入力用※手書きの場合はこのまま印刷してください!$A$1:$CY$80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43" i="15" l="1"/>
  <c r="BH36" i="15"/>
  <c r="BO45" i="15"/>
  <c r="AN26" i="15" l="1"/>
  <c r="BT45" i="15" l="1"/>
  <c r="N71" i="15" l="1"/>
  <c r="Z66" i="15"/>
  <c r="AE66" i="15"/>
  <c r="Z62" i="15"/>
  <c r="Z57" i="15"/>
  <c r="Z52" i="15"/>
  <c r="V45" i="15" l="1"/>
  <c r="AO43" i="15"/>
  <c r="AJ43" i="15"/>
  <c r="AE43" i="15"/>
  <c r="V43" i="15"/>
  <c r="V38" i="15"/>
  <c r="V34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Q20" i="15"/>
  <c r="CI31" i="15"/>
  <c r="CI29" i="15"/>
  <c r="CI27" i="15"/>
  <c r="CI20" i="15"/>
  <c r="AN21" i="15"/>
  <c r="AP20" i="15"/>
  <c r="V27" i="15"/>
  <c r="R27" i="15"/>
  <c r="N27" i="15"/>
</calcChain>
</file>

<file path=xl/comments1.xml><?xml version="1.0" encoding="utf-8"?>
<comments xmlns="http://schemas.openxmlformats.org/spreadsheetml/2006/main">
  <authors>
    <author>shimnzei</author>
  </authors>
  <commentList>
    <comment ref="N35" authorId="0" shapeId="0">
      <text>
        <r>
          <rPr>
            <sz val="9"/>
            <color indexed="81"/>
            <rFont val="MS P ゴシック"/>
            <family val="3"/>
            <charset val="128"/>
          </rPr>
          <t>元号はプルダウンから
選択できます</t>
        </r>
      </text>
    </comment>
    <comment ref="Y54" authorId="0" shapeId="0">
      <text>
        <r>
          <rPr>
            <u/>
            <sz val="12"/>
            <color indexed="81"/>
            <rFont val="MS P ゴシック"/>
            <family val="3"/>
            <charset val="128"/>
          </rPr>
          <t>新規の事業所</t>
        </r>
        <r>
          <rPr>
            <u/>
            <sz val="9"/>
            <color indexed="81"/>
            <rFont val="MS P ゴシック"/>
            <family val="3"/>
            <charset val="128"/>
          </rPr>
          <t>のみ</t>
        </r>
        <r>
          <rPr>
            <sz val="9"/>
            <color indexed="81"/>
            <rFont val="MS P ゴシック"/>
            <family val="3"/>
            <charset val="128"/>
          </rPr>
          <t xml:space="preserve">
右のプルダウンから選択してください</t>
        </r>
      </text>
    </comment>
  </commentList>
</comments>
</file>

<file path=xl/comments2.xml><?xml version="1.0" encoding="utf-8"?>
<comments xmlns="http://schemas.openxmlformats.org/spreadsheetml/2006/main">
  <authors>
    <author>shimnzei</author>
  </authors>
  <commentLis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>
  <authors>
    <author>shimnzei</author>
  </authors>
  <commentLis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A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<sst xmlns="http://schemas.openxmlformats.org/spreadsheetml/2006/main" count="302" uniqueCount="148">
  <si>
    <t>　　　　(宛先)</t>
    <rPh sb="5" eb="7">
      <t>アテサキ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</si>
  <si>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</si>
  <si>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</si>
  <si>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</si>
  <si>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提出</t>
    <rPh sb="0" eb="2">
      <t>テイシュツ</t>
    </rPh>
    <phoneticPr fontId="4"/>
  </si>
  <si>
    <t>共通項目</t>
    <rPh sb="0" eb="2">
      <t>キョウツウ</t>
    </rPh>
    <rPh sb="2" eb="4">
      <t>コウモク</t>
    </rPh>
    <phoneticPr fontId="2"/>
  </si>
  <si>
    <t>宛先（〇〇市等）</t>
    <rPh sb="0" eb="2">
      <t>アテサキ</t>
    </rPh>
    <rPh sb="5" eb="6">
      <t>シ</t>
    </rPh>
    <rPh sb="6" eb="7">
      <t>トウ</t>
    </rPh>
    <phoneticPr fontId="2"/>
  </si>
  <si>
    <t>提出日</t>
    <rPh sb="0" eb="2">
      <t>テイシュツ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</si>
  <si>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</si>
  <si>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</si>
  <si>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</si>
  <si>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係</t>
    <rPh sb="0" eb="1">
      <t>カカリ</t>
    </rPh>
    <phoneticPr fontId="2"/>
  </si>
  <si>
    <t>氏名</t>
    <rPh sb="0" eb="2">
      <t>シメイ</t>
    </rPh>
    <phoneticPr fontId="2"/>
  </si>
  <si>
    <t>※入力後、「印刷用」シートに宛名番号を入力し、印刷して提出してください。</t>
    <phoneticPr fontId="2"/>
  </si>
  <si>
    <t>個人別項目</t>
    <rPh sb="0" eb="2">
      <t>コジン</t>
    </rPh>
    <rPh sb="2" eb="3">
      <t>ベツ</t>
    </rPh>
    <rPh sb="3" eb="5">
      <t>コウモク</t>
    </rPh>
    <phoneticPr fontId="2"/>
  </si>
  <si>
    <t>給与所得者の情報</t>
    <rPh sb="0" eb="2">
      <t>キュウヨ</t>
    </rPh>
    <rPh sb="2" eb="4">
      <t>ショトク</t>
    </rPh>
    <rPh sb="4" eb="5">
      <t>シャ</t>
    </rPh>
    <rPh sb="6" eb="8">
      <t>ジョウホウ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</si>
  <si>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</si>
  <si>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</si>
  <si>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</si>
  <si>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元号</t>
    <rPh sb="0" eb="2">
      <t>ゲンゴウ</t>
    </rPh>
    <phoneticPr fontId="2"/>
  </si>
  <si>
    <t>小　牧　市　長</t>
    <rPh sb="0" eb="1">
      <t>ショウ</t>
    </rPh>
    <rPh sb="2" eb="3">
      <t>マキ</t>
    </rPh>
    <rPh sb="4" eb="5">
      <t>シ</t>
    </rPh>
    <rPh sb="6" eb="7">
      <t>チョウ</t>
    </rPh>
    <phoneticPr fontId="2"/>
  </si>
  <si>
    <t>小牧市</t>
    <rPh sb="0" eb="2">
      <t>コマキ</t>
    </rPh>
    <rPh sb="2" eb="3">
      <t>シ</t>
    </rPh>
    <phoneticPr fontId="2"/>
  </si>
  <si>
    <t>コマキ　タロウ</t>
    <phoneticPr fontId="2"/>
  </si>
  <si>
    <t>シノオカ　モモコ</t>
    <phoneticPr fontId="2"/>
  </si>
  <si>
    <t>小牧　太郎</t>
    <rPh sb="0" eb="2">
      <t>コマキ</t>
    </rPh>
    <rPh sb="3" eb="5">
      <t>タロウ</t>
    </rPh>
    <phoneticPr fontId="2"/>
  </si>
  <si>
    <t>篠岡　桃子</t>
    <rPh sb="0" eb="2">
      <t>シノオカ</t>
    </rPh>
    <rPh sb="3" eb="5">
      <t>モモコ</t>
    </rPh>
    <phoneticPr fontId="2"/>
  </si>
  <si>
    <t>昭和</t>
  </si>
  <si>
    <t>平成</t>
  </si>
  <si>
    <t>小牧市〇〇四丁目３－２</t>
    <rPh sb="0" eb="2">
      <t>コマキ</t>
    </rPh>
    <rPh sb="2" eb="3">
      <t>シ</t>
    </rPh>
    <rPh sb="5" eb="8">
      <t>ヨンチョウメ</t>
    </rPh>
    <phoneticPr fontId="2"/>
  </si>
  <si>
    <t>小牧市××町９８</t>
    <rPh sb="0" eb="2">
      <t>コマキ</t>
    </rPh>
    <rPh sb="2" eb="3">
      <t>シ</t>
    </rPh>
    <rPh sb="5" eb="6">
      <t>マチ</t>
    </rPh>
    <phoneticPr fontId="2"/>
  </si>
  <si>
    <t>小牧市△△町４－５　〇〇ハイツ２０１</t>
    <rPh sb="0" eb="2">
      <t>コマキ</t>
    </rPh>
    <rPh sb="2" eb="3">
      <t>シ</t>
    </rPh>
    <rPh sb="5" eb="6">
      <t>マチ</t>
    </rPh>
    <phoneticPr fontId="2"/>
  </si>
  <si>
    <t>小牧市□□□一丁目６５－４　県営〇〇住宅１２街区１３号棟９０８</t>
    <rPh sb="0" eb="2">
      <t>コマキ</t>
    </rPh>
    <rPh sb="2" eb="3">
      <t>シ</t>
    </rPh>
    <rPh sb="6" eb="9">
      <t>イッチョウメ</t>
    </rPh>
    <rPh sb="14" eb="16">
      <t>ケンエイ</t>
    </rPh>
    <rPh sb="18" eb="20">
      <t>ジュウタク</t>
    </rPh>
    <rPh sb="22" eb="24">
      <t>ガイク</t>
    </rPh>
    <rPh sb="26" eb="28">
      <t>ゴウトウ</t>
    </rPh>
    <phoneticPr fontId="2"/>
  </si>
  <si>
    <t>50名分まで入力することができます</t>
    <rPh sb="2" eb="3">
      <t>メイ</t>
    </rPh>
    <rPh sb="3" eb="4">
      <t>ブン</t>
    </rPh>
    <rPh sb="6" eb="8">
      <t>ニュウリョク</t>
    </rPh>
    <phoneticPr fontId="2"/>
  </si>
  <si>
    <t>No.</t>
    <phoneticPr fontId="2"/>
  </si>
  <si>
    <t>普通徴収
通知書番号</t>
    <rPh sb="0" eb="2">
      <t>フツウ</t>
    </rPh>
    <rPh sb="2" eb="4">
      <t>チョウシュウ</t>
    </rPh>
    <rPh sb="5" eb="8">
      <t>ツウチショ</t>
    </rPh>
    <rPh sb="8" eb="10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</si>
  <si>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</si>
  <si>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納入書の使用</t>
    <rPh sb="0" eb="3">
      <t>ノウニュウショ</t>
    </rPh>
    <rPh sb="4" eb="6">
      <t>シヨウ</t>
    </rPh>
    <phoneticPr fontId="2"/>
  </si>
  <si>
    <t>月割額の通知</t>
    <rPh sb="0" eb="1">
      <t>ツキ</t>
    </rPh>
    <rPh sb="1" eb="2">
      <t>ワリ</t>
    </rPh>
    <rPh sb="2" eb="3">
      <t>ガク</t>
    </rPh>
    <rPh sb="4" eb="6">
      <t>ツウチ</t>
    </rPh>
    <phoneticPr fontId="2"/>
  </si>
  <si>
    <t>(通知が必要な期限）</t>
    <rPh sb="1" eb="3">
      <t>ツウチ</t>
    </rPh>
    <rPh sb="4" eb="6">
      <t>ヒツヨウ</t>
    </rPh>
    <rPh sb="7" eb="9">
      <t>キゲン</t>
    </rPh>
    <phoneticPr fontId="2"/>
  </si>
  <si>
    <t>普通徴収</t>
    <rPh sb="0" eb="2">
      <t>フツウ</t>
    </rPh>
    <rPh sb="2" eb="4">
      <t>チョウシュウ</t>
    </rPh>
    <phoneticPr fontId="2"/>
  </si>
  <si>
    <t>＿期分以降を</t>
    <rPh sb="1" eb="2">
      <t>キ</t>
    </rPh>
    <rPh sb="2" eb="3">
      <t>ブン</t>
    </rPh>
    <rPh sb="3" eb="5">
      <t>イコウ</t>
    </rPh>
    <phoneticPr fontId="2"/>
  </si>
  <si>
    <t>特別徴収</t>
    <rPh sb="0" eb="2">
      <t>トクベツ</t>
    </rPh>
    <rPh sb="2" eb="4">
      <t>チョウシュウ</t>
    </rPh>
    <phoneticPr fontId="2"/>
  </si>
  <si>
    <t>＿月分から</t>
    <rPh sb="1" eb="2">
      <t>ガツ</t>
    </rPh>
    <rPh sb="2" eb="3">
      <t>ブン</t>
    </rPh>
    <phoneticPr fontId="2"/>
  </si>
  <si>
    <t>徴収開始</t>
    <rPh sb="0" eb="2">
      <t>チョウシュウ</t>
    </rPh>
    <rPh sb="2" eb="4">
      <t>カイシ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</si>
  <si>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</si>
  <si>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</si>
  <si>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（納期限分）</t>
    <rPh sb="1" eb="4">
      <t>ノウキゲン</t>
    </rPh>
    <rPh sb="4" eb="5">
      <t>ブン</t>
    </rPh>
    <phoneticPr fontId="2"/>
  </si>
  <si>
    <t>備考</t>
    <rPh sb="0" eb="2">
      <t>ビコウ</t>
    </rPh>
    <phoneticPr fontId="2"/>
  </si>
  <si>
    <t>〒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</si>
  <si>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</si>
  <si>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</si>
  <si>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新規</t>
    <rPh sb="0" eb="2">
      <t>シンキ</t>
    </rPh>
    <phoneticPr fontId="2"/>
  </si>
  <si>
    <t>指定番号</t>
    <rPh sb="0" eb="2">
      <t>シテイ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</si>
  <si>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</si>
  <si>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担当者</t>
    <rPh sb="0" eb="3">
      <t>タントウシャ</t>
    </rPh>
    <phoneticPr fontId="2"/>
  </si>
  <si>
    <t>係</t>
    <rPh sb="0" eb="1">
      <t>カカリ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</si>
  <si>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</si>
  <si>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</si>
  <si>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給与支払者（特別徴収義務者）</t>
    <rPh sb="0" eb="2">
      <t>キュウヨ</t>
    </rPh>
    <rPh sb="2" eb="4">
      <t>シハライ</t>
    </rPh>
    <rPh sb="4" eb="5">
      <t>シャ</t>
    </rPh>
    <rPh sb="6" eb="8">
      <t>トクベツ</t>
    </rPh>
    <rPh sb="8" eb="10">
      <t>チョウシュウ</t>
    </rPh>
    <rPh sb="10" eb="13">
      <t>ギムシャ</t>
    </rPh>
    <phoneticPr fontId="2"/>
  </si>
  <si>
    <t>□</t>
    <phoneticPr fontId="2"/>
  </si>
  <si>
    <t>普通徴収から特別徴収への切替依頼書</t>
    <rPh sb="0" eb="2">
      <t>フツウ</t>
    </rPh>
    <rPh sb="2" eb="4">
      <t>チョウシュウ</t>
    </rPh>
    <rPh sb="6" eb="8">
      <t>トクベツ</t>
    </rPh>
    <rPh sb="8" eb="10">
      <t>チョウシュウ</t>
    </rPh>
    <rPh sb="12" eb="14">
      <t>キリカエ</t>
    </rPh>
    <rPh sb="14" eb="16">
      <t>イライ</t>
    </rPh>
    <rPh sb="16" eb="17">
      <t>ショ</t>
    </rPh>
    <phoneticPr fontId="2"/>
  </si>
  <si>
    <t>(特別徴収義務者)</t>
    <rPh sb="1" eb="8">
      <t>トクベツチョウシュウギムシャ</t>
    </rPh>
    <phoneticPr fontId="2"/>
  </si>
  <si>
    <t>特　 別 　徴 　収
指　 定　 番　 号</t>
    <rPh sb="0" eb="1">
      <t>トク</t>
    </rPh>
    <rPh sb="3" eb="4">
      <t>ベツ</t>
    </rPh>
    <rPh sb="6" eb="7">
      <t>チョウ</t>
    </rPh>
    <rPh sb="9" eb="10">
      <t>オサム</t>
    </rPh>
    <rPh sb="11" eb="12">
      <t>ユビ</t>
    </rPh>
    <rPh sb="14" eb="15">
      <t>サダム</t>
    </rPh>
    <rPh sb="17" eb="18">
      <t>バン</t>
    </rPh>
    <rPh sb="20" eb="21">
      <t>ゴウ</t>
    </rPh>
    <phoneticPr fontId="2"/>
  </si>
  <si>
    <t>法　 人　 番　 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</si>
  <si>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氏 名</t>
    <rPh sb="0" eb="1">
      <t>シ</t>
    </rPh>
    <rPh sb="2" eb="3">
      <t>ナ</t>
    </rPh>
    <phoneticPr fontId="2"/>
  </si>
  <si>
    <t>電 話</t>
    <rPh sb="0" eb="1">
      <t>デン</t>
    </rPh>
    <rPh sb="2" eb="3">
      <t>ハナシ</t>
    </rPh>
    <phoneticPr fontId="2"/>
  </si>
  <si>
    <t xml:space="preserve"> 担　当　者</t>
    <rPh sb="1" eb="2">
      <t>タン</t>
    </rPh>
    <rPh sb="3" eb="4">
      <t>トウ</t>
    </rPh>
    <rPh sb="5" eb="6">
      <t>モノ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</si>
  <si>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</si>
  <si>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</si>
  <si>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口座登録</t>
    <rPh sb="0" eb="2">
      <t>コウザ</t>
    </rPh>
    <rPh sb="2" eb="4">
      <t>トウロク</t>
    </rPh>
    <phoneticPr fontId="2"/>
  </si>
  <si>
    <t>確認</t>
    <rPh sb="0" eb="2">
      <t>カクニン</t>
    </rPh>
    <phoneticPr fontId="2"/>
  </si>
  <si>
    <t>※</t>
    <phoneticPr fontId="2"/>
  </si>
  <si>
    <t>処理欄</t>
    <rPh sb="0" eb="2">
      <t>ショリ</t>
    </rPh>
    <rPh sb="2" eb="3">
      <t>ラン</t>
    </rPh>
    <phoneticPr fontId="2"/>
  </si>
  <si>
    <t>年度　</t>
    <rPh sb="0" eb="2">
      <t>ネンド</t>
    </rPh>
    <phoneticPr fontId="2"/>
  </si>
  <si>
    <t>給与所得者</t>
    <rPh sb="0" eb="1">
      <t>キュウ</t>
    </rPh>
    <rPh sb="1" eb="2">
      <t>ヨ</t>
    </rPh>
    <rPh sb="2" eb="3">
      <t>ショ</t>
    </rPh>
    <rPh sb="3" eb="4">
      <t>エ</t>
    </rPh>
    <rPh sb="4" eb="5">
      <t>シャ</t>
    </rPh>
    <phoneticPr fontId="2"/>
  </si>
  <si>
    <t>フ リ ガ ナ</t>
    <phoneticPr fontId="2"/>
  </si>
  <si>
    <t>氏　　　 名</t>
    <rPh sb="0" eb="1">
      <t>シ</t>
    </rPh>
    <rPh sb="5" eb="6">
      <t>ナ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</si>
  <si>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2"/>
  </si>
  <si>
    <t>住　　　 所</t>
    <rPh sb="0" eb="1">
      <t>ジュウ</t>
    </rPh>
    <rPh sb="5" eb="6">
      <t>ショ</t>
    </rPh>
    <phoneticPr fontId="2"/>
  </si>
  <si>
    <t>備　　　考</t>
    <rPh sb="0" eb="1">
      <t>ビ</t>
    </rPh>
    <rPh sb="4" eb="5">
      <t>コウ</t>
    </rPh>
    <phoneticPr fontId="2"/>
  </si>
  <si>
    <t>普通徴収通知書番号</t>
    <rPh sb="0" eb="2">
      <t>フツウ</t>
    </rPh>
    <rPh sb="2" eb="4">
      <t>チョウシュウ</t>
    </rPh>
    <rPh sb="4" eb="7">
      <t>ツウチショ</t>
    </rPh>
    <rPh sb="7" eb="9">
      <t>バンゴウ</t>
    </rPh>
    <phoneticPr fontId="2"/>
  </si>
  <si>
    <t xml:space="preserve"> 期分以降を</t>
    <rPh sb="1" eb="3">
      <t>キブン</t>
    </rPh>
    <rPh sb="3" eb="5">
      <t>イコウ</t>
    </rPh>
    <phoneticPr fontId="2"/>
  </si>
  <si>
    <t xml:space="preserve"> 月分から</t>
    <rPh sb="1" eb="2">
      <t>ツキ</t>
    </rPh>
    <phoneticPr fontId="2"/>
  </si>
  <si>
    <t>（</t>
    <phoneticPr fontId="2"/>
  </si>
  <si>
    <t>日納期限分）</t>
    <rPh sb="0" eb="1">
      <t>ヒ</t>
    </rPh>
    <rPh sb="1" eb="4">
      <t>ノウキゲン</t>
    </rPh>
    <rPh sb="4" eb="5">
      <t>ブン</t>
    </rPh>
    <phoneticPr fontId="2"/>
  </si>
  <si>
    <t>徴収し、納入を希望します。</t>
    <rPh sb="0" eb="2">
      <t>チョウシュウ</t>
    </rPh>
    <rPh sb="4" eb="6">
      <t>ノウニュウ</t>
    </rPh>
    <rPh sb="7" eb="9">
      <t>キボウ</t>
    </rPh>
    <phoneticPr fontId="2"/>
  </si>
  <si>
    <t>普　通　徴　収　の　納　期</t>
    <rPh sb="0" eb="1">
      <t>フ</t>
    </rPh>
    <rPh sb="2" eb="3">
      <t>ツウ</t>
    </rPh>
    <rPh sb="4" eb="5">
      <t>チョウ</t>
    </rPh>
    <rPh sb="6" eb="7">
      <t>オサム</t>
    </rPh>
    <rPh sb="10" eb="11">
      <t>ノウ</t>
    </rPh>
    <rPh sb="12" eb="13">
      <t>キ</t>
    </rPh>
    <phoneticPr fontId="2"/>
  </si>
  <si>
    <t>＊</t>
    <phoneticPr fontId="2"/>
  </si>
  <si>
    <t>納期が過ぎた税額については特別徴収への切替</t>
    <rPh sb="0" eb="2">
      <t>ノウキ</t>
    </rPh>
    <rPh sb="3" eb="4">
      <t>ス</t>
    </rPh>
    <rPh sb="6" eb="8">
      <t>ゼイガク</t>
    </rPh>
    <rPh sb="13" eb="15">
      <t>トクベツ</t>
    </rPh>
    <rPh sb="15" eb="17">
      <t>チョウシュウ</t>
    </rPh>
    <rPh sb="19" eb="21">
      <t>キリカエ</t>
    </rPh>
    <phoneticPr fontId="2"/>
  </si>
  <si>
    <t>ができません</t>
    <phoneticPr fontId="2"/>
  </si>
  <si>
    <t>すでに納期を過ぎている普通徴収分については、</t>
    <rPh sb="3" eb="5">
      <t>ノウキ</t>
    </rPh>
    <rPh sb="6" eb="7">
      <t>ス</t>
    </rPh>
    <rPh sb="11" eb="13">
      <t>フツウ</t>
    </rPh>
    <rPh sb="13" eb="15">
      <t>チョウシュウ</t>
    </rPh>
    <rPh sb="15" eb="16">
      <t>ブン</t>
    </rPh>
    <phoneticPr fontId="2"/>
  </si>
  <si>
    <t>速やかに納付するよう個人にご指導願います。</t>
    <rPh sb="0" eb="1">
      <t>スミ</t>
    </rPh>
    <rPh sb="4" eb="6">
      <t>ノウフ</t>
    </rPh>
    <rPh sb="10" eb="12">
      <t>コジン</t>
    </rPh>
    <rPh sb="14" eb="16">
      <t>シドウ</t>
    </rPh>
    <rPh sb="16" eb="17">
      <t>ネガ</t>
    </rPh>
    <phoneticPr fontId="2"/>
  </si>
  <si>
    <t>10月末日</t>
    <rPh sb="2" eb="3">
      <t>ガツ</t>
    </rPh>
    <rPh sb="3" eb="5">
      <t>マツジツ</t>
    </rPh>
    <phoneticPr fontId="2"/>
  </si>
  <si>
    <r>
      <t xml:space="preserve">１期 </t>
    </r>
    <r>
      <rPr>
        <sz val="10"/>
        <color theme="1"/>
        <rFont val="ＭＳ Ｐ明朝"/>
        <family val="1"/>
        <charset val="128"/>
      </rPr>
      <t>…</t>
    </r>
    <rPh sb="1" eb="2">
      <t>キ</t>
    </rPh>
    <phoneticPr fontId="2"/>
  </si>
  <si>
    <r>
      <t>３期 …</t>
    </r>
    <r>
      <rPr>
        <sz val="10"/>
        <color theme="1"/>
        <rFont val="ＭＳ Ｐ明朝"/>
        <family val="1"/>
        <charset val="128"/>
      </rPr>
      <t/>
    </r>
    <rPh sb="1" eb="2">
      <t>キ</t>
    </rPh>
    <phoneticPr fontId="2"/>
  </si>
  <si>
    <r>
      <t>４期 …</t>
    </r>
    <r>
      <rPr>
        <sz val="10"/>
        <color theme="1"/>
        <rFont val="ＭＳ Ｐ明朝"/>
        <family val="1"/>
        <charset val="128"/>
      </rPr>
      <t/>
    </r>
    <rPh sb="1" eb="2">
      <t>キ</t>
    </rPh>
    <phoneticPr fontId="2"/>
  </si>
  <si>
    <t xml:space="preserve"> ６月末日</t>
    <rPh sb="2" eb="3">
      <t>ガツ</t>
    </rPh>
    <rPh sb="3" eb="5">
      <t>マツジツ</t>
    </rPh>
    <phoneticPr fontId="2"/>
  </si>
  <si>
    <t xml:space="preserve"> ８月末日</t>
    <rPh sb="2" eb="3">
      <t>ガツ</t>
    </rPh>
    <rPh sb="3" eb="5">
      <t>マツジツ</t>
    </rPh>
    <phoneticPr fontId="2"/>
  </si>
  <si>
    <t xml:space="preserve"> １月末日</t>
    <rPh sb="2" eb="3">
      <t>ガツ</t>
    </rPh>
    <rPh sb="3" eb="5">
      <t>マツジツ</t>
    </rPh>
    <phoneticPr fontId="2"/>
  </si>
  <si>
    <t>となります。</t>
    <phoneticPr fontId="2"/>
  </si>
  <si>
    <t>なお、末日が土日</t>
    <phoneticPr fontId="2"/>
  </si>
  <si>
    <t>祝日の場合は、翌々</t>
    <phoneticPr fontId="2"/>
  </si>
  <si>
    <t>日、翌日が納期限</t>
    <phoneticPr fontId="2"/>
  </si>
  <si>
    <t>　</t>
    <phoneticPr fontId="2"/>
  </si>
  <si>
    <t>※市役所記入欄（書き入れないでください。）</t>
    <rPh sb="1" eb="4">
      <t>シヤクショ</t>
    </rPh>
    <rPh sb="4" eb="6">
      <t>キニュウ</t>
    </rPh>
    <rPh sb="6" eb="7">
      <t>ラン</t>
    </rPh>
    <rPh sb="8" eb="9">
      <t>カ</t>
    </rPh>
    <rPh sb="10" eb="11">
      <t>イ</t>
    </rPh>
    <phoneticPr fontId="2"/>
  </si>
  <si>
    <t>要</t>
    <rPh sb="0" eb="1">
      <t>ヨウ</t>
    </rPh>
    <phoneticPr fontId="2"/>
  </si>
  <si>
    <t>済 ・ 未</t>
    <rPh sb="0" eb="1">
      <t>スミ</t>
    </rPh>
    <rPh sb="4" eb="5">
      <t>ミ</t>
    </rPh>
    <phoneticPr fontId="2"/>
  </si>
  <si>
    <t>不要</t>
    <rPh sb="0" eb="2">
      <t>フヨウ</t>
    </rPh>
    <phoneticPr fontId="2"/>
  </si>
  <si>
    <t>月分</t>
    <rPh sb="0" eb="1">
      <t>ガツ</t>
    </rPh>
    <rPh sb="1" eb="2">
      <t>ブン</t>
    </rPh>
    <phoneticPr fontId="2"/>
  </si>
  <si>
    <t>月分以降</t>
    <rPh sb="0" eb="1">
      <t>ガツ</t>
    </rPh>
    <rPh sb="1" eb="2">
      <t>ブン</t>
    </rPh>
    <rPh sb="2" eb="4">
      <t>イコウ</t>
    </rPh>
    <phoneticPr fontId="2"/>
  </si>
  <si>
    <t>円</t>
    <rPh sb="0" eb="1">
      <t>エン</t>
    </rPh>
    <phoneticPr fontId="2"/>
  </si>
  <si>
    <t>月割額連絡</t>
    <rPh sb="0" eb="1">
      <t>ツキ</t>
    </rPh>
    <rPh sb="1" eb="2">
      <t>ワリ</t>
    </rPh>
    <rPh sb="2" eb="3">
      <t>ガク</t>
    </rPh>
    <rPh sb="3" eb="4">
      <t>レン</t>
    </rPh>
    <rPh sb="4" eb="5">
      <t>ラク</t>
    </rPh>
    <phoneticPr fontId="2"/>
  </si>
  <si>
    <t>通知金額</t>
    <rPh sb="0" eb="1">
      <t>ツウ</t>
    </rPh>
    <rPh sb="1" eb="2">
      <t>チ</t>
    </rPh>
    <rPh sb="2" eb="3">
      <t>カネ</t>
    </rPh>
    <rPh sb="3" eb="4">
      <t>ガク</t>
    </rPh>
    <phoneticPr fontId="2"/>
  </si>
  <si>
    <t>連絡日</t>
    <rPh sb="0" eb="1">
      <t>レン</t>
    </rPh>
    <rPh sb="1" eb="2">
      <t>ラク</t>
    </rPh>
    <rPh sb="2" eb="3">
      <t>ビ</t>
    </rPh>
    <phoneticPr fontId="2"/>
  </si>
  <si>
    <t>月</t>
    <rPh sb="0" eb="1">
      <t>ガツ</t>
    </rPh>
    <phoneticPr fontId="2"/>
  </si>
  <si>
    <t>日までに通知が必要</t>
    <rPh sb="0" eb="1">
      <t>ヒ</t>
    </rPh>
    <rPh sb="4" eb="6">
      <t>ツウチ</t>
    </rPh>
    <rPh sb="7" eb="9">
      <t>ヒツヨウ</t>
    </rPh>
    <phoneticPr fontId="2"/>
  </si>
  <si>
    <t>/</t>
    <phoneticPr fontId="2"/>
  </si>
  <si>
    <t xml:space="preserve"> 日</t>
    <rPh sb="1" eb="2">
      <t>ヒ</t>
    </rPh>
    <phoneticPr fontId="2"/>
  </si>
  <si>
    <t>※現在、小牧市で特別徴収を行っていない
　事業所のみ記入してください</t>
    <rPh sb="1" eb="3">
      <t>ゲンザイ</t>
    </rPh>
    <rPh sb="4" eb="7">
      <t>コマキシ</t>
    </rPh>
    <rPh sb="8" eb="10">
      <t>トクベツ</t>
    </rPh>
    <rPh sb="10" eb="12">
      <t>チョウシュウ</t>
    </rPh>
    <rPh sb="13" eb="14">
      <t>オコナ</t>
    </rPh>
    <rPh sb="21" eb="24">
      <t>ジギョウショ</t>
    </rPh>
    <rPh sb="26" eb="28">
      <t>キニュウ</t>
    </rPh>
    <phoneticPr fontId="2"/>
  </si>
  <si>
    <t>印刷する人のNo.を入力してください。　→</t>
    <rPh sb="0" eb="2">
      <t>インサツ</t>
    </rPh>
    <rPh sb="4" eb="5">
      <t>ヒト</t>
    </rPh>
    <rPh sb="10" eb="12">
      <t>ニュウリョク</t>
    </rPh>
    <phoneticPr fontId="2"/>
  </si>
  <si>
    <t>印刷内容を確認のうえ提出してください。</t>
    <rPh sb="0" eb="2">
      <t>インサツ</t>
    </rPh>
    <rPh sb="2" eb="4">
      <t>ナイヨウ</t>
    </rPh>
    <rPh sb="5" eb="7">
      <t>カクニン</t>
    </rPh>
    <rPh sb="10" eb="12">
      <t>テイシュツ</t>
    </rPh>
    <phoneticPr fontId="2"/>
  </si>
  <si>
    <t>アジオカ　ジロウ</t>
    <phoneticPr fontId="2"/>
  </si>
  <si>
    <t>味岡　二郎</t>
    <rPh sb="0" eb="2">
      <t>アジオカ</t>
    </rPh>
    <rPh sb="3" eb="5">
      <t>ジロウ</t>
    </rPh>
    <phoneticPr fontId="2"/>
  </si>
  <si>
    <t>キタザト　ハナ</t>
    <phoneticPr fontId="2"/>
  </si>
  <si>
    <t>北里　花</t>
    <rPh sb="0" eb="2">
      <t>キタザト</t>
    </rPh>
    <rPh sb="3" eb="4">
      <t>ハナ</t>
    </rPh>
    <phoneticPr fontId="2"/>
  </si>
  <si>
    <t>使用する</t>
  </si>
  <si>
    <t>0123/2345</t>
    <phoneticPr fontId="2"/>
  </si>
  <si>
    <t>0123/3456</t>
    <phoneticPr fontId="2"/>
  </si>
  <si>
    <t>0123/4567</t>
    <phoneticPr fontId="2"/>
  </si>
  <si>
    <t>485-1111</t>
    <phoneticPr fontId="2"/>
  </si>
  <si>
    <t>小牧市堀の内三丁目１番地</t>
    <rPh sb="0" eb="2">
      <t>コマキ</t>
    </rPh>
    <rPh sb="2" eb="3">
      <t>シ</t>
    </rPh>
    <rPh sb="3" eb="4">
      <t>ホリ</t>
    </rPh>
    <rPh sb="5" eb="6">
      <t>ウチ</t>
    </rPh>
    <rPh sb="6" eb="9">
      <t>サンチョウメ</t>
    </rPh>
    <rPh sb="10" eb="12">
      <t>バンチ</t>
    </rPh>
    <phoneticPr fontId="2"/>
  </si>
  <si>
    <t>人事係</t>
    <rPh sb="0" eb="2">
      <t>ジンジ</t>
    </rPh>
    <rPh sb="2" eb="3">
      <t>カカリ</t>
    </rPh>
    <phoneticPr fontId="2"/>
  </si>
  <si>
    <t>0123456789012</t>
    <phoneticPr fontId="2"/>
  </si>
  <si>
    <t>☑</t>
  </si>
  <si>
    <t>処理</t>
    <rPh sb="0" eb="2">
      <t>ショリ</t>
    </rPh>
    <phoneticPr fontId="2"/>
  </si>
  <si>
    <t>大 ・ 昭 ・ 平</t>
    <rPh sb="0" eb="1">
      <t>タイ</t>
    </rPh>
    <rPh sb="4" eb="5">
      <t>アキラ</t>
    </rPh>
    <rPh sb="8" eb="9">
      <t>ヘイ</t>
    </rPh>
    <phoneticPr fontId="2"/>
  </si>
  <si>
    <t>0568-72-2101</t>
    <phoneticPr fontId="2"/>
  </si>
  <si>
    <t>×</t>
    <phoneticPr fontId="2"/>
  </si>
  <si>
    <r>
      <t xml:space="preserve">２期 </t>
    </r>
    <r>
      <rPr>
        <sz val="10"/>
        <color theme="1"/>
        <rFont val="ＭＳ Ｐ明朝"/>
        <family val="1"/>
        <charset val="128"/>
      </rPr>
      <t>…</t>
    </r>
    <rPh sb="1" eb="2">
      <t>キ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</si>
  <si>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</si>
  <si>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9/20までに通知が不可能な場合は、11月から特別徴収希望</t>
    <rPh sb="7" eb="9">
      <t>ツウチ</t>
    </rPh>
    <rPh sb="10" eb="13">
      <t>フカノウ</t>
    </rPh>
    <rPh sb="14" eb="16">
      <t>バアイ</t>
    </rPh>
    <rPh sb="20" eb="21">
      <t>ガツ</t>
    </rPh>
    <rPh sb="23" eb="25">
      <t>トクベツ</t>
    </rPh>
    <rPh sb="25" eb="27">
      <t>チョウシュウ</t>
    </rPh>
    <rPh sb="27" eb="29">
      <t>キボウ</t>
    </rPh>
    <phoneticPr fontId="2"/>
  </si>
  <si>
    <t>甲野　乙太</t>
    <rPh sb="0" eb="1">
      <t>コウ</t>
    </rPh>
    <rPh sb="1" eb="2">
      <t>ノ</t>
    </rPh>
    <rPh sb="3" eb="4">
      <t>オツ</t>
    </rPh>
    <rPh sb="4" eb="5">
      <t>タ</t>
    </rPh>
    <phoneticPr fontId="2"/>
  </si>
  <si>
    <t>株式会社　小牧</t>
    <rPh sb="0" eb="4">
      <t>カブシキガイシャ</t>
    </rPh>
    <rPh sb="5" eb="7">
      <t>コマキ</t>
    </rPh>
    <phoneticPr fontId="2"/>
  </si>
  <si>
    <t>0123/1234</t>
    <phoneticPr fontId="2"/>
  </si>
  <si>
    <t>使用する ・ 使用しない</t>
  </si>
  <si>
    <r>
      <rPr>
        <sz val="11"/>
        <color theme="1"/>
        <rFont val="ＭＳ Ｐ明朝"/>
        <family val="1"/>
        <charset val="128"/>
      </rPr>
      <t>所 在 地</t>
    </r>
    <r>
      <rPr>
        <sz val="9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（住　所）</t>
    </r>
    <rPh sb="0" eb="1">
      <t>トコロ</t>
    </rPh>
    <rPh sb="2" eb="3">
      <t>ザイ</t>
    </rPh>
    <rPh sb="4" eb="5">
      <t>チ</t>
    </rPh>
    <rPh sb="7" eb="8">
      <t>ジュウ</t>
    </rPh>
    <rPh sb="9" eb="10">
      <t>ショ</t>
    </rPh>
    <phoneticPr fontId="2"/>
  </si>
  <si>
    <r>
      <rPr>
        <sz val="11"/>
        <color theme="1"/>
        <rFont val="ＭＳ Ｐ明朝"/>
        <family val="1"/>
        <charset val="128"/>
      </rPr>
      <t>名　　称</t>
    </r>
    <r>
      <rPr>
        <sz val="9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（氏　名）</t>
    </r>
    <rPh sb="0" eb="1">
      <t>メイ</t>
    </rPh>
    <rPh sb="3" eb="4">
      <t>ショウ</t>
    </rPh>
    <rPh sb="6" eb="7">
      <t>シ</t>
    </rPh>
    <rPh sb="8" eb="9">
      <t>ナ</t>
    </rPh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</si>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</sst>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###\-####"/>
    <numFmt numFmtId="179" formatCode="[&lt;=999]000;[&lt;=9999]000\-00;000\-0000"/>
  </numFmts>
  <fonts count="30"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13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HGS創英角ﾎﾟｯﾌﾟ体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1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36">
    <xf numFmtId="0" fontId="0" fillId="0" borderId="0" xfId="0">
      <alignment vertical="center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3" borderId="37" xfId="0" applyFont="1" applyFill="1" applyBorder="1" applyAlignment="1" applyProtection="1">
      <alignment horizontal="center" vertical="center" shrinkToFit="1"/>
    </xf>
    <xf numFmtId="0" fontId="10" fillId="5" borderId="37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 shrinkToFit="1"/>
    </xf>
    <xf numFmtId="0" fontId="10" fillId="5" borderId="37" xfId="0" applyFont="1" applyFill="1" applyBorder="1" applyAlignment="1" applyProtection="1">
      <alignment horizontal="center" vertical="center" shrinkToFit="1"/>
    </xf>
    <xf numFmtId="0" fontId="10" fillId="5" borderId="37" xfId="0" applyFont="1" applyFill="1" applyBorder="1" applyAlignment="1" applyProtection="1">
      <alignment vertical="center" shrinkToFit="1"/>
    </xf>
    <xf numFmtId="0" fontId="10" fillId="5" borderId="36" xfId="0" applyFont="1" applyFill="1" applyBorder="1" applyAlignment="1" applyProtection="1">
      <alignment vertic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6" borderId="0" xfId="0" applyFont="1" applyFill="1">
      <alignment vertical="center"/>
    </xf>
    <xf numFmtId="0" fontId="7" fillId="6" borderId="1" xfId="0" applyFont="1" applyFill="1" applyBorder="1">
      <alignment vertical="center"/>
    </xf>
    <xf numFmtId="0" fontId="7" fillId="6" borderId="2" xfId="0" applyFont="1" applyFill="1" applyBorder="1">
      <alignment vertical="center"/>
    </xf>
    <xf numFmtId="0" fontId="7" fillId="6" borderId="4" xfId="0" applyFont="1" applyFill="1" applyBorder="1">
      <alignment vertical="center"/>
    </xf>
    <xf numFmtId="0" fontId="7" fillId="6" borderId="0" xfId="0" applyFont="1" applyFill="1" applyBorder="1">
      <alignment vertical="center"/>
    </xf>
    <xf numFmtId="177" fontId="21" fillId="0" borderId="38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Fill="1">
      <alignment vertical="center"/>
    </xf>
    <xf numFmtId="0" fontId="14" fillId="6" borderId="0" xfId="0" applyFont="1" applyFill="1" applyAlignment="1">
      <alignment horizontal="center" vertical="center"/>
    </xf>
    <xf numFmtId="0" fontId="10" fillId="5" borderId="37" xfId="0" applyFont="1" applyFill="1" applyBorder="1" applyAlignment="1" applyProtection="1">
      <alignment horizontal="center" vertical="center" shrinkToFit="1"/>
    </xf>
    <xf numFmtId="0" fontId="21" fillId="0" borderId="37" xfId="0" applyFont="1" applyBorder="1" applyAlignment="1" applyProtection="1">
      <alignment horizontal="center" vertical="center" shrinkToFit="1"/>
    </xf>
    <xf numFmtId="0" fontId="10" fillId="3" borderId="37" xfId="0" applyFont="1" applyFill="1" applyBorder="1" applyAlignment="1" applyProtection="1">
      <alignment horizontal="center" vertical="center" shrinkToFit="1"/>
    </xf>
    <xf numFmtId="0" fontId="21" fillId="0" borderId="37" xfId="0" applyFont="1" applyBorder="1" applyAlignment="1" applyProtection="1">
      <alignment horizontal="center" vertical="center" shrinkToFit="1"/>
      <protection locked="0"/>
    </xf>
    <xf numFmtId="0" fontId="23" fillId="0" borderId="37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 shrinkToFit="1"/>
      <protection locked="0"/>
    </xf>
    <xf numFmtId="177" fontId="21" fillId="0" borderId="38" xfId="0" applyNumberFormat="1" applyFont="1" applyBorder="1" applyAlignment="1" applyProtection="1">
      <alignment horizontal="center" vertical="center" shrinkToFit="1"/>
    </xf>
    <xf numFmtId="0" fontId="21" fillId="0" borderId="37" xfId="0" applyFont="1" applyBorder="1" applyAlignment="1" applyProtection="1">
      <alignment horizontal="center" vertical="center" wrapText="1" shrinkToFit="1"/>
    </xf>
    <xf numFmtId="0" fontId="25" fillId="0" borderId="37" xfId="0" applyFont="1" applyBorder="1" applyAlignment="1" applyProtection="1">
      <alignment horizontal="left" vertical="center" wrapText="1"/>
    </xf>
    <xf numFmtId="0" fontId="21" fillId="0" borderId="37" xfId="0" applyFont="1" applyBorder="1" applyAlignment="1" applyProtection="1">
      <alignment horizontal="left" vertical="center" wrapText="1"/>
    </xf>
    <xf numFmtId="0" fontId="8" fillId="6" borderId="1" xfId="0" applyFont="1" applyFill="1" applyBorder="1" applyAlignment="1">
      <alignment horizontal="left" vertical="center" textRotation="255"/>
    </xf>
    <xf numFmtId="0" fontId="8" fillId="6" borderId="2" xfId="0" applyFont="1" applyFill="1" applyBorder="1" applyAlignment="1">
      <alignment horizontal="left" vertical="center" textRotation="255"/>
    </xf>
    <xf numFmtId="0" fontId="8" fillId="6" borderId="4" xfId="0" applyFont="1" applyFill="1" applyBorder="1" applyAlignment="1">
      <alignment horizontal="left" vertical="center" textRotation="255"/>
    </xf>
    <xf numFmtId="0" fontId="8" fillId="6" borderId="0" xfId="0" applyFont="1" applyFill="1" applyBorder="1" applyAlignment="1">
      <alignment horizontal="left" vertical="center" textRotation="255"/>
    </xf>
    <xf numFmtId="0" fontId="3" fillId="6" borderId="1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right" vertical="center"/>
    </xf>
    <xf numFmtId="0" fontId="3" fillId="6" borderId="7" xfId="0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right" vertical="center"/>
    </xf>
    <xf numFmtId="0" fontId="14" fillId="6" borderId="0" xfId="0" applyFont="1" applyFill="1" applyAlignment="1">
      <alignment horizontal="center" vertical="center"/>
    </xf>
    <xf numFmtId="0" fontId="3" fillId="6" borderId="4" xfId="0" applyFont="1" applyFill="1" applyBorder="1" applyAlignment="1">
      <alignment horizontal="center" vertical="top" textRotation="255"/>
    </xf>
    <xf numFmtId="0" fontId="3" fillId="6" borderId="0" xfId="0" applyFont="1" applyFill="1" applyBorder="1" applyAlignment="1">
      <alignment horizontal="center" vertical="top" textRotation="255"/>
    </xf>
    <xf numFmtId="0" fontId="3" fillId="6" borderId="29" xfId="0" applyFont="1" applyFill="1" applyBorder="1" applyAlignment="1">
      <alignment horizontal="center" vertical="top" textRotation="255"/>
    </xf>
    <xf numFmtId="0" fontId="3" fillId="6" borderId="17" xfId="0" applyFont="1" applyFill="1" applyBorder="1" applyAlignment="1">
      <alignment horizontal="center" vertical="top" textRotation="255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textRotation="255"/>
    </xf>
    <xf numFmtId="0" fontId="7" fillId="6" borderId="20" xfId="0" applyFont="1" applyFill="1" applyBorder="1" applyAlignment="1">
      <alignment horizontal="left" vertical="center" textRotation="255"/>
    </xf>
    <xf numFmtId="0" fontId="7" fillId="6" borderId="0" xfId="0" applyFont="1" applyFill="1" applyBorder="1" applyAlignment="1">
      <alignment horizontal="left" vertical="center" textRotation="255"/>
    </xf>
    <xf numFmtId="0" fontId="7" fillId="6" borderId="14" xfId="0" applyFont="1" applyFill="1" applyBorder="1" applyAlignment="1">
      <alignment horizontal="left" vertical="center" textRotation="255"/>
    </xf>
    <xf numFmtId="0" fontId="7" fillId="6" borderId="17" xfId="0" applyFont="1" applyFill="1" applyBorder="1" applyAlignment="1">
      <alignment horizontal="left" vertical="center" textRotation="255"/>
    </xf>
    <xf numFmtId="0" fontId="7" fillId="6" borderId="18" xfId="0" applyFont="1" applyFill="1" applyBorder="1" applyAlignment="1">
      <alignment horizontal="left" vertical="center" textRotation="255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79" fontId="21" fillId="0" borderId="2" xfId="0" applyNumberFormat="1" applyFont="1" applyFill="1" applyBorder="1" applyAlignment="1" applyProtection="1">
      <alignment horizontal="left" vertical="center"/>
      <protection locked="0"/>
    </xf>
    <xf numFmtId="0" fontId="6" fillId="6" borderId="55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7" fillId="6" borderId="14" xfId="0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7" fillId="6" borderId="17" xfId="0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right" vertical="center"/>
    </xf>
    <xf numFmtId="0" fontId="7" fillId="6" borderId="63" xfId="0" applyFont="1" applyFill="1" applyBorder="1" applyAlignment="1">
      <alignment horizontal="center" vertical="center"/>
    </xf>
    <xf numFmtId="0" fontId="21" fillId="0" borderId="63" xfId="0" applyFont="1" applyFill="1" applyBorder="1" applyAlignment="1" applyProtection="1">
      <alignment horizontal="center" vertical="center"/>
      <protection locked="0"/>
    </xf>
    <xf numFmtId="0" fontId="21" fillId="0" borderId="59" xfId="0" applyFont="1" applyFill="1" applyBorder="1" applyAlignment="1" applyProtection="1">
      <alignment horizontal="center" vertical="center"/>
      <protection locked="0"/>
    </xf>
    <xf numFmtId="0" fontId="7" fillId="6" borderId="30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right" vertical="distributed" textRotation="255" wrapText="1"/>
    </xf>
    <xf numFmtId="0" fontId="6" fillId="6" borderId="0" xfId="0" applyFont="1" applyFill="1" applyBorder="1" applyAlignment="1">
      <alignment horizontal="right" vertical="distributed" textRotation="255" wrapText="1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60" xfId="0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7" fillId="6" borderId="31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21" fillId="0" borderId="62" xfId="0" applyFont="1" applyFill="1" applyBorder="1" applyAlignment="1" applyProtection="1">
      <alignment horizontal="center" vertical="center"/>
      <protection locked="0"/>
    </xf>
    <xf numFmtId="0" fontId="21" fillId="0" borderId="58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textRotation="255"/>
    </xf>
    <xf numFmtId="0" fontId="6" fillId="6" borderId="20" xfId="0" applyFont="1" applyFill="1" applyBorder="1" applyAlignment="1">
      <alignment horizontal="center" vertical="center" textRotation="255"/>
    </xf>
    <xf numFmtId="0" fontId="6" fillId="6" borderId="16" xfId="0" applyFont="1" applyFill="1" applyBorder="1" applyAlignment="1">
      <alignment horizontal="center" vertical="center" textRotation="255"/>
    </xf>
    <xf numFmtId="0" fontId="6" fillId="6" borderId="14" xfId="0" applyFont="1" applyFill="1" applyBorder="1" applyAlignment="1">
      <alignment horizontal="center" vertical="center" textRotation="255"/>
    </xf>
    <xf numFmtId="0" fontId="6" fillId="6" borderId="30" xfId="0" applyFont="1" applyFill="1" applyBorder="1" applyAlignment="1">
      <alignment horizontal="center" vertical="center" textRotation="255"/>
    </xf>
    <xf numFmtId="0" fontId="6" fillId="6" borderId="18" xfId="0" applyFont="1" applyFill="1" applyBorder="1" applyAlignment="1">
      <alignment horizontal="center" vertical="center" textRotation="255"/>
    </xf>
    <xf numFmtId="0" fontId="6" fillId="6" borderId="4" xfId="0" applyFont="1" applyFill="1" applyBorder="1" applyAlignment="1">
      <alignment horizontal="center" vertical="distributed" textRotation="255"/>
    </xf>
    <xf numFmtId="0" fontId="6" fillId="6" borderId="0" xfId="0" applyFont="1" applyFill="1" applyBorder="1" applyAlignment="1">
      <alignment horizontal="center" vertical="distributed" textRotation="255"/>
    </xf>
    <xf numFmtId="0" fontId="6" fillId="6" borderId="14" xfId="0" applyFont="1" applyFill="1" applyBorder="1" applyAlignment="1">
      <alignment horizontal="center" vertical="distributed" textRotation="255"/>
    </xf>
    <xf numFmtId="0" fontId="14" fillId="6" borderId="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3" xfId="0" applyNumberFormat="1" applyFont="1" applyFill="1" applyBorder="1" applyAlignment="1" applyProtection="1">
      <alignment horizontal="center" vertical="center"/>
      <protection locked="0"/>
    </xf>
    <xf numFmtId="0" fontId="26" fillId="0" borderId="4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29" xfId="0" applyNumberFormat="1" applyFont="1" applyFill="1" applyBorder="1" applyAlignment="1" applyProtection="1">
      <alignment horizontal="center" vertical="center"/>
      <protection locked="0"/>
    </xf>
    <xf numFmtId="0" fontId="26" fillId="0" borderId="17" xfId="0" applyNumberFormat="1" applyFont="1" applyFill="1" applyBorder="1" applyAlignment="1" applyProtection="1">
      <alignment horizontal="center" vertical="center"/>
      <protection locked="0"/>
    </xf>
    <xf numFmtId="0" fontId="26" fillId="0" borderId="26" xfId="0" applyNumberFormat="1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10" xfId="0" applyFont="1" applyFill="1" applyBorder="1" applyAlignment="1" applyProtection="1">
      <alignment vertical="center" wrapText="1"/>
      <protection locked="0"/>
    </xf>
    <xf numFmtId="0" fontId="22" fillId="0" borderId="11" xfId="0" applyFont="1" applyFill="1" applyBorder="1" applyAlignment="1" applyProtection="1">
      <alignment vertical="center" wrapText="1"/>
      <protection locked="0"/>
    </xf>
    <xf numFmtId="0" fontId="22" fillId="0" borderId="16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21" xfId="0" applyFont="1" applyFill="1" applyBorder="1" applyAlignment="1" applyProtection="1">
      <alignment vertical="center" wrapText="1"/>
      <protection locked="0"/>
    </xf>
    <xf numFmtId="0" fontId="22" fillId="0" borderId="7" xfId="0" applyFont="1" applyFill="1" applyBorder="1" applyAlignment="1" applyProtection="1">
      <alignment vertical="center" wrapText="1"/>
      <protection locked="0"/>
    </xf>
    <xf numFmtId="0" fontId="22" fillId="0" borderId="22" xfId="0" applyFont="1" applyFill="1" applyBorder="1" applyAlignment="1" applyProtection="1">
      <alignment vertical="center" wrapText="1"/>
      <protection locked="0"/>
    </xf>
    <xf numFmtId="0" fontId="13" fillId="6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2" fillId="0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center" vertical="center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1" fillId="6" borderId="10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22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7" fillId="6" borderId="22" xfId="0" applyFont="1" applyFill="1" applyBorder="1" applyAlignment="1">
      <alignment horizontal="center" vertical="center"/>
    </xf>
    <xf numFmtId="177" fontId="24" fillId="0" borderId="21" xfId="0" applyNumberFormat="1" applyFont="1" applyFill="1" applyBorder="1" applyAlignment="1" applyProtection="1">
      <alignment horizontal="center" vertical="center"/>
      <protection locked="0"/>
    </xf>
    <xf numFmtId="177" fontId="24" fillId="0" borderId="7" xfId="0" applyNumberFormat="1" applyFont="1" applyFill="1" applyBorder="1" applyAlignment="1" applyProtection="1">
      <alignment horizontal="center" vertical="center"/>
      <protection locked="0"/>
    </xf>
    <xf numFmtId="177" fontId="24" fillId="0" borderId="31" xfId="0" applyNumberFormat="1" applyFont="1" applyFill="1" applyBorder="1" applyAlignment="1" applyProtection="1">
      <alignment horizontal="center" vertical="center"/>
      <protection locked="0"/>
    </xf>
    <xf numFmtId="177" fontId="24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177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distributed" vertical="center"/>
    </xf>
    <xf numFmtId="0" fontId="6" fillId="6" borderId="0" xfId="0" applyFont="1" applyFill="1" applyBorder="1" applyAlignment="1">
      <alignment horizontal="distributed" vertical="center"/>
    </xf>
    <xf numFmtId="0" fontId="6" fillId="6" borderId="7" xfId="0" applyFont="1" applyFill="1" applyBorder="1" applyAlignment="1">
      <alignment horizontal="distributed" vertical="center"/>
    </xf>
    <xf numFmtId="0" fontId="7" fillId="6" borderId="11" xfId="0" applyFont="1" applyFill="1" applyBorder="1" applyAlignment="1">
      <alignment horizontal="center" vertical="center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22" fillId="0" borderId="16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distributed"/>
    </xf>
    <xf numFmtId="49" fontId="6" fillId="6" borderId="0" xfId="0" applyNumberFormat="1" applyFont="1" applyFill="1" applyBorder="1" applyAlignment="1">
      <alignment horizontal="distributed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textRotation="255"/>
    </xf>
    <xf numFmtId="0" fontId="6" fillId="6" borderId="10" xfId="0" applyFont="1" applyFill="1" applyBorder="1" applyAlignment="1">
      <alignment horizontal="center" vertical="center" textRotation="255"/>
    </xf>
    <xf numFmtId="0" fontId="6" fillId="6" borderId="11" xfId="0" applyFont="1" applyFill="1" applyBorder="1" applyAlignment="1">
      <alignment horizontal="center" vertical="center" textRotation="255"/>
    </xf>
    <xf numFmtId="0" fontId="6" fillId="6" borderId="4" xfId="0" applyFont="1" applyFill="1" applyBorder="1" applyAlignment="1">
      <alignment horizontal="center" vertical="center" textRotation="255"/>
    </xf>
    <xf numFmtId="0" fontId="6" fillId="6" borderId="0" xfId="0" applyFont="1" applyFill="1" applyBorder="1" applyAlignment="1">
      <alignment horizontal="center" vertical="center" textRotation="255"/>
    </xf>
    <xf numFmtId="0" fontId="6" fillId="6" borderId="29" xfId="0" applyFont="1" applyFill="1" applyBorder="1" applyAlignment="1">
      <alignment horizontal="center" vertical="center" textRotation="255"/>
    </xf>
    <xf numFmtId="0" fontId="6" fillId="6" borderId="17" xfId="0" applyFont="1" applyFill="1" applyBorder="1" applyAlignment="1">
      <alignment horizontal="center" vertical="center" textRotation="255"/>
    </xf>
    <xf numFmtId="0" fontId="21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horizontal="left" vertical="center" wrapText="1"/>
      <protection locked="0"/>
    </xf>
    <xf numFmtId="0" fontId="21" fillId="0" borderId="30" xfId="0" applyFont="1" applyFill="1" applyBorder="1" applyAlignment="1" applyProtection="1">
      <alignment horizontal="left" vertical="center" wrapText="1"/>
      <protection locked="0"/>
    </xf>
    <xf numFmtId="0" fontId="21" fillId="0" borderId="17" xfId="0" applyFont="1" applyFill="1" applyBorder="1" applyAlignment="1" applyProtection="1">
      <alignment horizontal="left" vertical="center" wrapText="1"/>
      <protection locked="0"/>
    </xf>
    <xf numFmtId="0" fontId="21" fillId="0" borderId="26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right" vertical="center"/>
    </xf>
    <xf numFmtId="0" fontId="15" fillId="6" borderId="16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distributed" vertical="center" wrapText="1"/>
    </xf>
    <xf numFmtId="0" fontId="15" fillId="6" borderId="0" xfId="0" applyFont="1" applyFill="1" applyBorder="1" applyAlignment="1">
      <alignment horizontal="distributed" vertical="center" wrapText="1"/>
    </xf>
    <xf numFmtId="0" fontId="15" fillId="6" borderId="5" xfId="0" applyFont="1" applyFill="1" applyBorder="1" applyAlignment="1">
      <alignment horizontal="distributed" vertical="center" wrapText="1"/>
    </xf>
    <xf numFmtId="0" fontId="17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 vertical="top"/>
    </xf>
    <xf numFmtId="0" fontId="7" fillId="6" borderId="10" xfId="0" applyFont="1" applyFill="1" applyBorder="1" applyAlignment="1">
      <alignment horizontal="left" vertical="top"/>
    </xf>
    <xf numFmtId="0" fontId="7" fillId="6" borderId="11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left" vertical="top"/>
    </xf>
    <xf numFmtId="0" fontId="7" fillId="6" borderId="14" xfId="0" applyFont="1" applyFill="1" applyBorder="1" applyAlignment="1">
      <alignment horizontal="left" vertical="top"/>
    </xf>
    <xf numFmtId="0" fontId="7" fillId="6" borderId="21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7" fillId="6" borderId="22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distributed" vertical="center" wrapText="1"/>
    </xf>
    <xf numFmtId="0" fontId="15" fillId="0" borderId="5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/>
      <protection locked="0"/>
    </xf>
    <xf numFmtId="0" fontId="20" fillId="0" borderId="69" xfId="0" applyFont="1" applyBorder="1" applyAlignment="1" applyProtection="1">
      <alignment horizontal="center" vertical="center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20" fillId="0" borderId="7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textRotation="255"/>
    </xf>
    <xf numFmtId="0" fontId="8" fillId="0" borderId="2" xfId="0" applyFont="1" applyBorder="1" applyAlignment="1">
      <alignment horizontal="left" vertical="center" textRotation="255"/>
    </xf>
    <xf numFmtId="0" fontId="8" fillId="0" borderId="4" xfId="0" applyFont="1" applyBorder="1" applyAlignment="1">
      <alignment horizontal="left" vertical="center" textRotation="255"/>
    </xf>
    <xf numFmtId="0" fontId="8" fillId="0" borderId="0" xfId="0" applyFont="1" applyBorder="1" applyAlignment="1">
      <alignment horizontal="left" vertical="center" textRotation="255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textRotation="255"/>
    </xf>
    <xf numFmtId="0" fontId="7" fillId="0" borderId="20" xfId="0" applyFont="1" applyBorder="1" applyAlignment="1">
      <alignment horizontal="left" vertical="center" textRotation="255"/>
    </xf>
    <xf numFmtId="0" fontId="7" fillId="0" borderId="0" xfId="0" applyFont="1" applyBorder="1" applyAlignment="1">
      <alignment horizontal="left" vertical="center" textRotation="255"/>
    </xf>
    <xf numFmtId="0" fontId="7" fillId="0" borderId="14" xfId="0" applyFont="1" applyBorder="1" applyAlignment="1">
      <alignment horizontal="left" vertical="center" textRotation="255"/>
    </xf>
    <xf numFmtId="0" fontId="7" fillId="0" borderId="17" xfId="0" applyFont="1" applyBorder="1" applyAlignment="1">
      <alignment horizontal="left" vertical="center" textRotation="255"/>
    </xf>
    <xf numFmtId="0" fontId="7" fillId="0" borderId="18" xfId="0" applyFont="1" applyBorder="1" applyAlignment="1">
      <alignment horizontal="left" vertical="center" textRotation="255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center" vertical="top" textRotation="255"/>
    </xf>
    <xf numFmtId="0" fontId="3" fillId="0" borderId="29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 vertical="top" textRotation="255"/>
    </xf>
    <xf numFmtId="0" fontId="6" fillId="0" borderId="16" xfId="0" applyFont="1" applyBorder="1" applyAlignment="1">
      <alignment horizontal="right" vertical="distributed" textRotation="255" wrapText="1"/>
    </xf>
    <xf numFmtId="0" fontId="6" fillId="0" borderId="0" xfId="0" applyFont="1" applyBorder="1" applyAlignment="1">
      <alignment horizontal="right" vertical="distributed" textRotation="255" wrapText="1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/>
    </xf>
    <xf numFmtId="0" fontId="6" fillId="0" borderId="14" xfId="0" applyFont="1" applyBorder="1" applyAlignment="1">
      <alignment horizontal="center" vertical="distributed" textRotation="255"/>
    </xf>
    <xf numFmtId="0" fontId="22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29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 vertical="center"/>
    </xf>
    <xf numFmtId="0" fontId="26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distributed"/>
    </xf>
    <xf numFmtId="49" fontId="6" fillId="0" borderId="0" xfId="0" applyNumberFormat="1" applyFont="1" applyBorder="1" applyAlignment="1">
      <alignment horizontal="distributed"/>
    </xf>
    <xf numFmtId="0" fontId="7" fillId="0" borderId="18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22" fillId="0" borderId="16" xfId="0" applyNumberFormat="1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77" fontId="24" fillId="0" borderId="21" xfId="0" applyNumberFormat="1" applyFont="1" applyBorder="1" applyAlignment="1">
      <alignment horizontal="center" vertical="center"/>
    </xf>
    <xf numFmtId="177" fontId="24" fillId="0" borderId="7" xfId="0" applyNumberFormat="1" applyFont="1" applyBorder="1" applyAlignment="1">
      <alignment horizontal="center" vertical="center"/>
    </xf>
    <xf numFmtId="177" fontId="24" fillId="0" borderId="31" xfId="0" applyNumberFormat="1" applyFont="1" applyBorder="1" applyAlignment="1">
      <alignment horizontal="center" vertical="center"/>
    </xf>
    <xf numFmtId="177" fontId="24" fillId="0" borderId="32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10" fillId="5" borderId="34" xfId="0" applyFont="1" applyFill="1" applyBorder="1" applyAlignment="1" applyProtection="1">
      <alignment horizontal="center" vertical="center" shrinkToFit="1"/>
    </xf>
    <xf numFmtId="0" fontId="10" fillId="5" borderId="35" xfId="0" applyFont="1" applyFill="1" applyBorder="1" applyAlignment="1" applyProtection="1">
      <alignment horizontal="center" vertical="center" shrinkToFit="1"/>
    </xf>
    <xf numFmtId="0" fontId="10" fillId="5" borderId="36" xfId="0" applyFont="1" applyFill="1" applyBorder="1" applyAlignment="1" applyProtection="1">
      <alignment horizontal="center" vertical="center" shrinkToFit="1"/>
    </xf>
    <xf numFmtId="0" fontId="10" fillId="5" borderId="47" xfId="0" applyFont="1" applyFill="1" applyBorder="1" applyAlignment="1" applyProtection="1">
      <alignment horizontal="center" vertical="center" shrinkToFit="1"/>
    </xf>
    <xf numFmtId="0" fontId="10" fillId="5" borderId="48" xfId="0" applyFont="1" applyFill="1" applyBorder="1" applyAlignment="1" applyProtection="1">
      <alignment horizontal="center" vertical="center" shrinkToFit="1"/>
    </xf>
    <xf numFmtId="0" fontId="10" fillId="5" borderId="49" xfId="0" applyFont="1" applyFill="1" applyBorder="1" applyAlignment="1" applyProtection="1">
      <alignment horizontal="center" vertical="center" shrinkToFit="1"/>
    </xf>
    <xf numFmtId="0" fontId="10" fillId="5" borderId="37" xfId="0" applyFont="1" applyFill="1" applyBorder="1" applyAlignment="1" applyProtection="1">
      <alignment horizontal="center" vertical="center" shrinkToFit="1"/>
    </xf>
    <xf numFmtId="178" fontId="21" fillId="0" borderId="37" xfId="0" applyNumberFormat="1" applyFont="1" applyBorder="1" applyAlignment="1" applyProtection="1">
      <alignment horizontal="center" vertical="center" shrinkToFit="1"/>
      <protection locked="0"/>
    </xf>
    <xf numFmtId="0" fontId="23" fillId="0" borderId="37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center" vertical="center" shrinkToFit="1"/>
      <protection locked="0"/>
    </xf>
    <xf numFmtId="49" fontId="21" fillId="0" borderId="37" xfId="0" applyNumberFormat="1" applyFont="1" applyBorder="1" applyAlignment="1" applyProtection="1">
      <alignment horizontal="center" vertical="center" shrinkToFit="1"/>
      <protection locked="0"/>
    </xf>
    <xf numFmtId="0" fontId="21" fillId="0" borderId="34" xfId="0" applyFont="1" applyBorder="1" applyAlignment="1" applyProtection="1">
      <alignment horizontal="center" vertical="center" shrinkToFit="1"/>
      <protection locked="0"/>
    </xf>
    <xf numFmtId="0" fontId="21" fillId="0" borderId="35" xfId="0" applyFont="1" applyBorder="1" applyAlignment="1" applyProtection="1">
      <alignment horizontal="center" vertical="center" shrinkToFit="1"/>
      <protection locked="0"/>
    </xf>
    <xf numFmtId="0" fontId="21" fillId="0" borderId="3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</xf>
    <xf numFmtId="0" fontId="10" fillId="5" borderId="39" xfId="0" applyFont="1" applyFill="1" applyBorder="1" applyAlignment="1" applyProtection="1">
      <alignment horizontal="center" vertical="center" wrapText="1" shrinkToFit="1"/>
    </xf>
    <xf numFmtId="0" fontId="10" fillId="5" borderId="40" xfId="0" applyFont="1" applyFill="1" applyBorder="1" applyAlignment="1" applyProtection="1">
      <alignment horizontal="center" vertical="center" shrinkToFit="1"/>
    </xf>
    <xf numFmtId="0" fontId="10" fillId="5" borderId="41" xfId="0" applyFont="1" applyFill="1" applyBorder="1" applyAlignment="1" applyProtection="1">
      <alignment horizontal="center" vertical="center" shrinkToFit="1"/>
    </xf>
    <xf numFmtId="0" fontId="10" fillId="5" borderId="45" xfId="0" applyFont="1" applyFill="1" applyBorder="1" applyAlignment="1" applyProtection="1">
      <alignment horizontal="center" vertical="center" shrinkToFit="1"/>
    </xf>
    <xf numFmtId="0" fontId="10" fillId="5" borderId="0" xfId="0" applyFont="1" applyFill="1" applyBorder="1" applyAlignment="1" applyProtection="1">
      <alignment horizontal="center" vertical="center" shrinkToFit="1"/>
    </xf>
    <xf numFmtId="0" fontId="10" fillId="5" borderId="46" xfId="0" applyFont="1" applyFill="1" applyBorder="1" applyAlignment="1" applyProtection="1">
      <alignment horizontal="center" vertical="center" shrinkToFit="1"/>
    </xf>
    <xf numFmtId="0" fontId="10" fillId="5" borderId="42" xfId="0" applyFont="1" applyFill="1" applyBorder="1" applyAlignment="1" applyProtection="1">
      <alignment horizontal="center" vertical="center" shrinkToFit="1"/>
    </xf>
    <xf numFmtId="0" fontId="10" fillId="5" borderId="43" xfId="0" applyFont="1" applyFill="1" applyBorder="1" applyAlignment="1" applyProtection="1">
      <alignment horizontal="center" vertical="center" shrinkToFit="1"/>
    </xf>
    <xf numFmtId="0" fontId="10" fillId="5" borderId="44" xfId="0" applyFont="1" applyFill="1" applyBorder="1" applyAlignment="1" applyProtection="1">
      <alignment horizontal="center" vertical="center" shrinkToFit="1"/>
    </xf>
    <xf numFmtId="0" fontId="10" fillId="5" borderId="39" xfId="0" applyFont="1" applyFill="1" applyBorder="1" applyAlignment="1" applyProtection="1">
      <alignment horizontal="center" vertical="center" shrinkToFit="1"/>
    </xf>
    <xf numFmtId="0" fontId="10" fillId="2" borderId="34" xfId="0" applyFont="1" applyFill="1" applyBorder="1" applyAlignment="1" applyProtection="1">
      <alignment horizontal="center" vertical="center" shrinkToFit="1"/>
    </xf>
    <xf numFmtId="0" fontId="10" fillId="2" borderId="35" xfId="0" applyFont="1" applyFill="1" applyBorder="1" applyAlignment="1" applyProtection="1">
      <alignment horizontal="center" vertical="center" shrinkToFit="1"/>
    </xf>
    <xf numFmtId="0" fontId="10" fillId="2" borderId="40" xfId="0" applyFont="1" applyFill="1" applyBorder="1" applyAlignment="1" applyProtection="1">
      <alignment horizontal="center" vertical="center" shrinkToFit="1"/>
    </xf>
    <xf numFmtId="0" fontId="10" fillId="2" borderId="41" xfId="0" applyFont="1" applyFill="1" applyBorder="1" applyAlignment="1" applyProtection="1">
      <alignment horizontal="center" vertical="center" shrinkToFit="1"/>
    </xf>
    <xf numFmtId="0" fontId="10" fillId="3" borderId="37" xfId="0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 shrinkToFit="1"/>
    </xf>
    <xf numFmtId="0" fontId="10" fillId="4" borderId="34" xfId="0" applyFont="1" applyFill="1" applyBorder="1" applyAlignment="1" applyProtection="1">
      <alignment horizontal="center" vertical="center" shrinkToFit="1"/>
    </xf>
    <xf numFmtId="0" fontId="10" fillId="4" borderId="35" xfId="0" applyFont="1" applyFill="1" applyBorder="1" applyAlignment="1" applyProtection="1">
      <alignment horizontal="center" vertical="center" shrinkToFit="1"/>
    </xf>
    <xf numFmtId="0" fontId="10" fillId="4" borderId="36" xfId="0" applyFont="1" applyFill="1" applyBorder="1" applyAlignment="1" applyProtection="1">
      <alignment horizontal="center" vertical="center" shrinkToFit="1"/>
    </xf>
    <xf numFmtId="177" fontId="21" fillId="0" borderId="37" xfId="0" applyNumberFormat="1" applyFont="1" applyBorder="1" applyAlignment="1" applyProtection="1">
      <alignment horizontal="center" vertical="center" shrinkToFit="1"/>
      <protection locked="0"/>
    </xf>
    <xf numFmtId="0" fontId="21" fillId="0" borderId="37" xfId="0" applyFont="1" applyBorder="1" applyAlignment="1" applyProtection="1">
      <alignment horizontal="center" vertical="center" shrinkToFit="1"/>
    </xf>
    <xf numFmtId="176" fontId="21" fillId="0" borderId="37" xfId="0" applyNumberFormat="1" applyFont="1" applyBorder="1" applyAlignment="1" applyProtection="1">
      <alignment horizontal="center" vertical="center" shrinkToFit="1"/>
      <protection locked="0"/>
    </xf>
    <xf numFmtId="176" fontId="21" fillId="0" borderId="37" xfId="0" applyNumberFormat="1" applyFont="1" applyBorder="1" applyAlignment="1" applyProtection="1">
      <alignment horizontal="center" vertical="center" shrinkToFit="1"/>
    </xf>
    <xf numFmtId="0" fontId="23" fillId="0" borderId="37" xfId="0" applyFont="1" applyBorder="1" applyAlignment="1" applyProtection="1">
      <alignment horizontal="left" vertical="center" wrapText="1"/>
    </xf>
    <xf numFmtId="177" fontId="21" fillId="0" borderId="37" xfId="0" applyNumberFormat="1" applyFont="1" applyBorder="1" applyAlignment="1" applyProtection="1">
      <alignment horizontal="center" vertical="center" shrinkToFit="1"/>
    </xf>
    <xf numFmtId="49" fontId="21" fillId="0" borderId="37" xfId="0" applyNumberFormat="1" applyFont="1" applyBorder="1" applyAlignment="1" applyProtection="1">
      <alignment horizontal="center" vertical="center" shrinkToFit="1"/>
    </xf>
    <xf numFmtId="176" fontId="21" fillId="0" borderId="34" xfId="0" applyNumberFormat="1" applyFont="1" applyBorder="1" applyAlignment="1" applyProtection="1">
      <alignment horizontal="center" vertical="center" shrinkToFit="1"/>
    </xf>
    <xf numFmtId="176" fontId="21" fillId="0" borderId="35" xfId="0" applyNumberFormat="1" applyFont="1" applyBorder="1" applyAlignment="1" applyProtection="1">
      <alignment horizontal="center" vertical="center" shrinkToFit="1"/>
    </xf>
    <xf numFmtId="176" fontId="21" fillId="0" borderId="36" xfId="0" applyNumberFormat="1" applyFont="1" applyBorder="1" applyAlignment="1" applyProtection="1">
      <alignment horizontal="center" vertical="center" shrinkToFit="1"/>
    </xf>
    <xf numFmtId="0" fontId="21" fillId="0" borderId="34" xfId="0" applyFont="1" applyBorder="1" applyAlignment="1" applyProtection="1">
      <alignment horizontal="center" vertical="center" shrinkToFit="1"/>
    </xf>
    <xf numFmtId="0" fontId="21" fillId="0" borderId="36" xfId="0" applyFont="1" applyBorder="1" applyAlignment="1" applyProtection="1">
      <alignment horizontal="center" vertical="center" shrinkToFit="1"/>
    </xf>
    <xf numFmtId="0" fontId="21" fillId="0" borderId="35" xfId="0" applyFont="1" applyBorder="1" applyAlignment="1" applyProtection="1">
      <alignment horizontal="center" vertical="center" shrinkToFit="1"/>
    </xf>
    <xf numFmtId="0" fontId="23" fillId="0" borderId="34" xfId="0" applyFont="1" applyBorder="1" applyAlignment="1" applyProtection="1">
      <alignment horizontal="left" vertical="center" wrapText="1"/>
    </xf>
    <xf numFmtId="0" fontId="23" fillId="0" borderId="35" xfId="0" applyFont="1" applyBorder="1" applyAlignment="1" applyProtection="1">
      <alignment horizontal="left" vertical="center" wrapText="1"/>
    </xf>
    <xf numFmtId="0" fontId="23" fillId="0" borderId="36" xfId="0" applyFont="1" applyBorder="1" applyAlignment="1" applyProtection="1">
      <alignment horizontal="left" vertical="center" wrapText="1"/>
    </xf>
    <xf numFmtId="177" fontId="21" fillId="0" borderId="34" xfId="0" applyNumberFormat="1" applyFont="1" applyBorder="1" applyAlignment="1" applyProtection="1">
      <alignment horizontal="center" vertical="center" shrinkToFit="1"/>
    </xf>
    <xf numFmtId="177" fontId="21" fillId="0" borderId="35" xfId="0" applyNumberFormat="1" applyFont="1" applyBorder="1" applyAlignment="1" applyProtection="1">
      <alignment horizontal="center" vertical="center" shrinkToFit="1"/>
    </xf>
    <xf numFmtId="177" fontId="21" fillId="0" borderId="36" xfId="0" applyNumberFormat="1" applyFont="1" applyBorder="1" applyAlignment="1" applyProtection="1">
      <alignment horizontal="center" vertical="center" shrinkToFit="1"/>
    </xf>
    <xf numFmtId="49" fontId="21" fillId="0" borderId="34" xfId="0" applyNumberFormat="1" applyFont="1" applyBorder="1" applyAlignment="1" applyProtection="1">
      <alignment horizontal="center" vertical="center" shrinkToFit="1"/>
    </xf>
    <xf numFmtId="49" fontId="21" fillId="0" borderId="35" xfId="0" applyNumberFormat="1" applyFont="1" applyBorder="1" applyAlignment="1" applyProtection="1">
      <alignment horizontal="center" vertical="center" shrinkToFit="1"/>
    </xf>
    <xf numFmtId="49" fontId="21" fillId="0" borderId="36" xfId="0" applyNumberFormat="1" applyFont="1" applyBorder="1" applyAlignment="1" applyProtection="1">
      <alignment horizontal="center" vertical="center" shrinkToFit="1"/>
    </xf>
    <xf numFmtId="0" fontId="21" fillId="0" borderId="34" xfId="0" applyFont="1" applyBorder="1" applyAlignment="1" applyProtection="1">
      <alignment horizontal="center" vertical="center" wrapText="1"/>
    </xf>
    <xf numFmtId="0" fontId="21" fillId="0" borderId="35" xfId="0" applyFont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wrapText="1"/>
    </xf>
    <xf numFmtId="178" fontId="21" fillId="0" borderId="37" xfId="0" applyNumberFormat="1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0066CC"/>
      <color rgb="FF99FFCC"/>
      <color rgb="FFFFFF00"/>
      <color rgb="FF006600"/>
      <color rgb="FFFF9D5B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5196</xdr:rowOff>
    </xdr:from>
    <xdr:to>
      <xdr:col>13</xdr:col>
      <xdr:colOff>28513</xdr:colOff>
      <xdr:row>12</xdr:row>
      <xdr:rowOff>0</xdr:rowOff>
    </xdr:to>
    <xdr:sp macro="" textlink="">
      <xdr:nvSpPr>
        <xdr:cNvPr id="2" name="楕円 1"/>
        <xdr:cNvSpPr/>
      </xdr:nvSpPr>
      <xdr:spPr>
        <a:xfrm>
          <a:off x="266700" y="90921"/>
          <a:ext cx="1000063" cy="1023504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9</xdr:row>
      <xdr:rowOff>5196</xdr:rowOff>
    </xdr:from>
    <xdr:to>
      <xdr:col>13</xdr:col>
      <xdr:colOff>28513</xdr:colOff>
      <xdr:row>20</xdr:row>
      <xdr:rowOff>0</xdr:rowOff>
    </xdr:to>
    <xdr:sp macro="" textlink="">
      <xdr:nvSpPr>
        <xdr:cNvPr id="2" name="楕円 1"/>
        <xdr:cNvSpPr/>
      </xdr:nvSpPr>
      <xdr:spPr>
        <a:xfrm>
          <a:off x="266700" y="776721"/>
          <a:ext cx="1000063" cy="981012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83345</xdr:colOff>
      <xdr:row>3</xdr:row>
      <xdr:rowOff>154781</xdr:rowOff>
    </xdr:from>
    <xdr:to>
      <xdr:col>26</xdr:col>
      <xdr:colOff>11908</xdr:colOff>
      <xdr:row>7</xdr:row>
      <xdr:rowOff>130968</xdr:rowOff>
    </xdr:to>
    <xdr:grpSp>
      <xdr:nvGrpSpPr>
        <xdr:cNvPr id="5" name="グループ化 4"/>
        <xdr:cNvGrpSpPr/>
      </xdr:nvGrpSpPr>
      <xdr:grpSpPr>
        <a:xfrm>
          <a:off x="3798095" y="654844"/>
          <a:ext cx="3643313" cy="785812"/>
          <a:chOff x="11156156" y="571502"/>
          <a:chExt cx="3643313" cy="78581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11156156" y="762003"/>
            <a:ext cx="3643313" cy="595311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新規事業所の場合、</a:t>
            </a:r>
            <a:r>
              <a:rPr kumimoji="1" lang="ja-JP" altLang="en-US" sz="1100" b="1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指定番号は空欄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にし、「新規」にチェックを入れてください（プルダウン式）</a:t>
            </a:r>
            <a:endParaRPr lang="ja-JP" altLang="ja-JP">
              <a:effectLst/>
            </a:endParaRPr>
          </a:p>
        </xdr:txBody>
      </xdr:sp>
      <xdr:sp macro="" textlink="">
        <xdr:nvSpPr>
          <xdr:cNvPr id="7" name="フリーフォーム 6"/>
          <xdr:cNvSpPr/>
        </xdr:nvSpPr>
        <xdr:spPr>
          <a:xfrm flipV="1">
            <a:off x="13275465" y="571502"/>
            <a:ext cx="404812" cy="226218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130969</xdr:colOff>
      <xdr:row>13</xdr:row>
      <xdr:rowOff>333375</xdr:rowOff>
    </xdr:from>
    <xdr:to>
      <xdr:col>34</xdr:col>
      <xdr:colOff>28575</xdr:colOff>
      <xdr:row>21</xdr:row>
      <xdr:rowOff>261933</xdr:rowOff>
    </xdr:to>
    <xdr:grpSp>
      <xdr:nvGrpSpPr>
        <xdr:cNvPr id="14" name="グループ化 13"/>
        <xdr:cNvGrpSpPr/>
      </xdr:nvGrpSpPr>
      <xdr:grpSpPr>
        <a:xfrm>
          <a:off x="6988969" y="3286125"/>
          <a:ext cx="3469481" cy="2976558"/>
          <a:chOff x="19550067" y="2918018"/>
          <a:chExt cx="3393281" cy="3390103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19550067" y="3392668"/>
            <a:ext cx="3393281" cy="2915453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現在、</a:t>
            </a:r>
            <a:r>
              <a:rPr kumimoji="1" lang="ja-JP" altLang="en-US" sz="1100" b="1" u="sng">
                <a:solidFill>
                  <a:srgbClr val="0000CC"/>
                </a:solidFill>
                <a:effectLst/>
                <a:latin typeface="+mn-lt"/>
                <a:ea typeface="+mn-ea"/>
                <a:cs typeface="+mn-cs"/>
              </a:rPr>
              <a:t>小牧市で特別徴収を行っていない事業所のみ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プルダウンから</a:t>
            </a:r>
            <a:r>
              <a:rPr kumimoji="1" lang="ja-JP" altLang="en-US" sz="1100" b="1" u="non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選択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してください。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税額の納入の際に納入書を使用する場合は「使用する」を、納入書を使用しない場合（地方税納入サービス等を利用して納入する等）は「使用しない」を選択してください。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US" altLang="ja-JP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lang="ja-JP" altLang="en-US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現在小牧市で特別徴収中の事業所には、原則新しい納付書は送付しておりません。お手元の納付書を修正して納付をお願いいたします。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フリーフォーム 15"/>
          <xdr:cNvSpPr/>
        </xdr:nvSpPr>
        <xdr:spPr>
          <a:xfrm flipH="1" flipV="1">
            <a:off x="20493292" y="2918018"/>
            <a:ext cx="523841" cy="510980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35715</xdr:colOff>
      <xdr:row>10</xdr:row>
      <xdr:rowOff>321469</xdr:rowOff>
    </xdr:from>
    <xdr:to>
      <xdr:col>36</xdr:col>
      <xdr:colOff>1034252</xdr:colOff>
      <xdr:row>14</xdr:row>
      <xdr:rowOff>309561</xdr:rowOff>
    </xdr:to>
    <xdr:grpSp>
      <xdr:nvGrpSpPr>
        <xdr:cNvPr id="17" name="グループ化 16"/>
        <xdr:cNvGrpSpPr/>
      </xdr:nvGrpSpPr>
      <xdr:grpSpPr>
        <a:xfrm>
          <a:off x="9036840" y="2131219"/>
          <a:ext cx="3284537" cy="1512092"/>
          <a:chOff x="333374" y="3643313"/>
          <a:chExt cx="3214687" cy="1547813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333374" y="3832324"/>
            <a:ext cx="3214687" cy="1358802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特別徴収開始のため、市から税額の通知を受け取りたい期限があれば記入してください。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通常、税額通知書は月２回程度の発送ですが、通知書の発送が記載の期限に間に合わない場合は、先に電話にて税額を通知いたします。</a:t>
            </a:r>
            <a:endParaRPr lang="ja-JP" altLang="ja-JP">
              <a:effectLst/>
            </a:endParaRPr>
          </a:p>
        </xdr:txBody>
      </xdr:sp>
      <xdr:sp macro="" textlink="">
        <xdr:nvSpPr>
          <xdr:cNvPr id="19" name="フリーフォーム 18"/>
          <xdr:cNvSpPr/>
        </xdr:nvSpPr>
        <xdr:spPr>
          <a:xfrm flipH="1" flipV="1">
            <a:off x="595312" y="3643313"/>
            <a:ext cx="404812" cy="226218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238124</xdr:colOff>
      <xdr:row>12</xdr:row>
      <xdr:rowOff>190499</xdr:rowOff>
    </xdr:from>
    <xdr:to>
      <xdr:col>22</xdr:col>
      <xdr:colOff>47625</xdr:colOff>
      <xdr:row>13</xdr:row>
      <xdr:rowOff>202405</xdr:rowOff>
    </xdr:to>
    <xdr:grpSp>
      <xdr:nvGrpSpPr>
        <xdr:cNvPr id="20" name="グループ化 19"/>
        <xdr:cNvGrpSpPr/>
      </xdr:nvGrpSpPr>
      <xdr:grpSpPr>
        <a:xfrm>
          <a:off x="3095624" y="2762249"/>
          <a:ext cx="3238501" cy="392906"/>
          <a:chOff x="19550067" y="3202782"/>
          <a:chExt cx="3167374" cy="677215"/>
        </a:xfrm>
      </xdr:grpSpPr>
      <xdr:sp macro="" textlink="">
        <xdr:nvSpPr>
          <xdr:cNvPr id="21" name="テキスト ボックス 20"/>
          <xdr:cNvSpPr txBox="1"/>
        </xdr:nvSpPr>
        <xdr:spPr>
          <a:xfrm>
            <a:off x="19550067" y="3387478"/>
            <a:ext cx="3167374" cy="492519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通知書番号が不明の場合は、空欄で構いません。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フリーフォーム 21"/>
          <xdr:cNvSpPr/>
        </xdr:nvSpPr>
        <xdr:spPr>
          <a:xfrm flipV="1">
            <a:off x="21788438" y="3202782"/>
            <a:ext cx="404812" cy="226218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33</xdr:col>
      <xdr:colOff>357189</xdr:colOff>
      <xdr:row>3</xdr:row>
      <xdr:rowOff>107156</xdr:rowOff>
    </xdr:from>
    <xdr:to>
      <xdr:col>39</xdr:col>
      <xdr:colOff>11914</xdr:colOff>
      <xdr:row>7</xdr:row>
      <xdr:rowOff>119062</xdr:rowOff>
    </xdr:to>
    <xdr:grpSp>
      <xdr:nvGrpSpPr>
        <xdr:cNvPr id="24" name="グループ化 23"/>
        <xdr:cNvGrpSpPr/>
      </xdr:nvGrpSpPr>
      <xdr:grpSpPr>
        <a:xfrm>
          <a:off x="10287002" y="607219"/>
          <a:ext cx="3667131" cy="821531"/>
          <a:chOff x="10358439" y="500063"/>
          <a:chExt cx="3667131" cy="821531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10382257" y="690565"/>
            <a:ext cx="3643313" cy="631029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事業所が</a:t>
            </a:r>
            <a:r>
              <a:rPr kumimoji="1" lang="ja-JP" altLang="en-US" sz="1100" b="1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法人の場合は法人番号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、個人事業主の場合は事業主自身の個人番号を入力してください。</a:t>
            </a:r>
            <a:endParaRPr lang="ja-JP" altLang="ja-JP">
              <a:effectLst/>
            </a:endParaRPr>
          </a:p>
        </xdr:txBody>
      </xdr:sp>
      <xdr:sp macro="" textlink="">
        <xdr:nvSpPr>
          <xdr:cNvPr id="23" name="フリーフォーム 22"/>
          <xdr:cNvSpPr/>
        </xdr:nvSpPr>
        <xdr:spPr>
          <a:xfrm flipH="1" flipV="1">
            <a:off x="10358439" y="500063"/>
            <a:ext cx="413608" cy="228538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35719</xdr:colOff>
      <xdr:row>13</xdr:row>
      <xdr:rowOff>333374</xdr:rowOff>
    </xdr:from>
    <xdr:to>
      <xdr:col>24</xdr:col>
      <xdr:colOff>76200</xdr:colOff>
      <xdr:row>18</xdr:row>
      <xdr:rowOff>166685</xdr:rowOff>
    </xdr:to>
    <xdr:grpSp>
      <xdr:nvGrpSpPr>
        <xdr:cNvPr id="25" name="グループ化 24"/>
        <xdr:cNvGrpSpPr/>
      </xdr:nvGrpSpPr>
      <xdr:grpSpPr>
        <a:xfrm>
          <a:off x="3464719" y="3286124"/>
          <a:ext cx="3469481" cy="1738311"/>
          <a:chOff x="19550067" y="2918870"/>
          <a:chExt cx="3393281" cy="1973876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19550067" y="3392668"/>
            <a:ext cx="3393281" cy="1500078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事業所内で付番される番号（社員番号等）があればこの欄に記入してください。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税額通知書に受給者番号も記載して通知します。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（税額通知書に番号の記載が不要な場合、空欄で構いません。）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7" name="フリーフォーム 26"/>
          <xdr:cNvSpPr/>
        </xdr:nvSpPr>
        <xdr:spPr>
          <a:xfrm flipV="1">
            <a:off x="22382313" y="2918870"/>
            <a:ext cx="463219" cy="510126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1143000</xdr:colOff>
      <xdr:row>10</xdr:row>
      <xdr:rowOff>345282</xdr:rowOff>
    </xdr:from>
    <xdr:to>
      <xdr:col>43</xdr:col>
      <xdr:colOff>123029</xdr:colOff>
      <xdr:row>12</xdr:row>
      <xdr:rowOff>333377</xdr:rowOff>
    </xdr:to>
    <xdr:grpSp>
      <xdr:nvGrpSpPr>
        <xdr:cNvPr id="28" name="グループ化 27"/>
        <xdr:cNvGrpSpPr/>
      </xdr:nvGrpSpPr>
      <xdr:grpSpPr>
        <a:xfrm>
          <a:off x="12430125" y="2155032"/>
          <a:ext cx="2778123" cy="750095"/>
          <a:chOff x="26467593" y="3226594"/>
          <a:chExt cx="2714623" cy="87364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26467593" y="3419166"/>
            <a:ext cx="2714623" cy="681069"/>
          </a:xfrm>
          <a:prstGeom prst="rect">
            <a:avLst/>
          </a:prstGeom>
          <a:solidFill>
            <a:srgbClr val="FF9D5B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市に連絡したいことがある場合は、備考に記入してください。</a:t>
            </a:r>
            <a:endParaRPr lang="ja-JP" altLang="ja-JP">
              <a:effectLst/>
            </a:endParaRPr>
          </a:p>
        </xdr:txBody>
      </xdr:sp>
      <xdr:sp macro="" textlink="">
        <xdr:nvSpPr>
          <xdr:cNvPr id="30" name="フリーフォーム 29"/>
          <xdr:cNvSpPr/>
        </xdr:nvSpPr>
        <xdr:spPr>
          <a:xfrm flipH="1" flipV="1">
            <a:off x="26714565" y="3226594"/>
            <a:ext cx="404812" cy="226218"/>
          </a:xfrm>
          <a:custGeom>
            <a:avLst/>
            <a:gdLst>
              <a:gd name="connsiteX0" fmla="*/ 0 w 285750"/>
              <a:gd name="connsiteY0" fmla="*/ 0 h 166687"/>
              <a:gd name="connsiteX1" fmla="*/ 285750 w 285750"/>
              <a:gd name="connsiteY1" fmla="*/ 166687 h 166687"/>
              <a:gd name="connsiteX2" fmla="*/ 202406 w 285750"/>
              <a:gd name="connsiteY2" fmla="*/ 0 h 166687"/>
              <a:gd name="connsiteX3" fmla="*/ 202406 w 285750"/>
              <a:gd name="connsiteY3" fmla="*/ 0 h 1666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85750" h="166687">
                <a:moveTo>
                  <a:pt x="0" y="0"/>
                </a:moveTo>
                <a:lnTo>
                  <a:pt x="285750" y="166687"/>
                </a:lnTo>
                <a:lnTo>
                  <a:pt x="202406" y="0"/>
                </a:lnTo>
                <a:lnTo>
                  <a:pt x="202406" y="0"/>
                </a:lnTo>
              </a:path>
            </a:pathLst>
          </a:custGeom>
          <a:solidFill>
            <a:srgbClr val="FF9D5B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Y80"/>
  <sheetViews>
    <sheetView tabSelected="1" view="pageBreakPreview" zoomScaleNormal="90" zoomScaleSheetLayoutView="100" workbookViewId="0">
      <selection activeCell="Z54" sqref="Z54:AU57"/>
    </sheetView>
  </sheetViews>
  <sheetFormatPr defaultColWidth="1.25" defaultRowHeight="6.95" customHeight="1"/>
  <cols>
    <col min="1" max="49" width="1.25" style="23"/>
    <col min="50" max="50" width="1.25" style="23" customWidth="1"/>
    <col min="51" max="86" width="1.25" style="23"/>
    <col min="87" max="99" width="1.5" style="23" customWidth="1"/>
    <col min="100" max="16384" width="1.25" style="23"/>
  </cols>
  <sheetData>
    <row r="1" spans="1:103" ht="6.9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</row>
    <row r="2" spans="1:103" ht="6.9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</row>
    <row r="3" spans="1:103" ht="6.9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35" t="s">
        <v>71</v>
      </c>
      <c r="CI3" s="36"/>
      <c r="CJ3" s="39" t="s">
        <v>73</v>
      </c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1"/>
      <c r="CV3" s="17"/>
      <c r="CW3" s="17"/>
      <c r="CX3" s="17"/>
      <c r="CY3" s="17"/>
    </row>
    <row r="4" spans="1:103" ht="6.9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45" t="s">
        <v>60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37"/>
      <c r="CI4" s="38"/>
      <c r="CJ4" s="42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4"/>
      <c r="CV4" s="17"/>
      <c r="CW4" s="17"/>
      <c r="CX4" s="17"/>
      <c r="CY4" s="17"/>
    </row>
    <row r="5" spans="1:103" ht="6.9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46" t="s">
        <v>72</v>
      </c>
      <c r="CI5" s="47"/>
      <c r="CJ5" s="50" t="s">
        <v>69</v>
      </c>
      <c r="CK5" s="50"/>
      <c r="CL5" s="50"/>
      <c r="CM5" s="50"/>
      <c r="CN5" s="50" t="s">
        <v>134</v>
      </c>
      <c r="CO5" s="50"/>
      <c r="CP5" s="50"/>
      <c r="CQ5" s="50"/>
      <c r="CR5" s="50" t="s">
        <v>70</v>
      </c>
      <c r="CS5" s="50"/>
      <c r="CT5" s="50"/>
      <c r="CU5" s="51"/>
      <c r="CV5" s="17"/>
      <c r="CW5" s="17"/>
      <c r="CX5" s="17"/>
      <c r="CY5" s="17"/>
    </row>
    <row r="6" spans="1:103" ht="6.9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46"/>
      <c r="CI6" s="47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1"/>
      <c r="CV6" s="17"/>
      <c r="CW6" s="17"/>
      <c r="CX6" s="17"/>
      <c r="CY6" s="17"/>
    </row>
    <row r="7" spans="1:103" ht="6.9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46"/>
      <c r="CI7" s="47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1"/>
      <c r="CV7" s="17"/>
      <c r="CW7" s="17"/>
      <c r="CX7" s="17"/>
      <c r="CY7" s="17"/>
    </row>
    <row r="8" spans="1:103" ht="6.9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46"/>
      <c r="CI8" s="47"/>
      <c r="CJ8" s="50" t="s">
        <v>59</v>
      </c>
      <c r="CK8" s="50"/>
      <c r="CL8" s="50" t="s">
        <v>67</v>
      </c>
      <c r="CM8" s="50"/>
      <c r="CN8" s="50"/>
      <c r="CO8" s="50"/>
      <c r="CP8" s="50"/>
      <c r="CQ8" s="50"/>
      <c r="CR8" s="50"/>
      <c r="CS8" s="50"/>
      <c r="CT8" s="50"/>
      <c r="CU8" s="51"/>
      <c r="CV8" s="17"/>
      <c r="CW8" s="17"/>
      <c r="CX8" s="17"/>
      <c r="CY8" s="17"/>
    </row>
    <row r="9" spans="1:103" ht="6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46"/>
      <c r="CI9" s="47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1"/>
      <c r="CV9" s="17"/>
      <c r="CW9" s="17"/>
      <c r="CX9" s="17"/>
      <c r="CY9" s="17"/>
    </row>
    <row r="10" spans="1:103" ht="6.9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46"/>
      <c r="CI10" s="47"/>
      <c r="CJ10" s="50" t="s">
        <v>59</v>
      </c>
      <c r="CK10" s="50"/>
      <c r="CL10" s="50" t="s">
        <v>68</v>
      </c>
      <c r="CM10" s="50"/>
      <c r="CN10" s="50"/>
      <c r="CO10" s="50"/>
      <c r="CP10" s="50"/>
      <c r="CQ10" s="50"/>
      <c r="CR10" s="50"/>
      <c r="CS10" s="50"/>
      <c r="CT10" s="50"/>
      <c r="CU10" s="51"/>
      <c r="CV10" s="17"/>
      <c r="CW10" s="17"/>
      <c r="CX10" s="17"/>
      <c r="CY10" s="17"/>
    </row>
    <row r="11" spans="1:103" ht="6.9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48"/>
      <c r="CI11" s="49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3"/>
      <c r="CV11" s="17"/>
      <c r="CW11" s="17"/>
      <c r="CX11" s="17"/>
      <c r="CY11" s="17"/>
    </row>
    <row r="12" spans="1:103" ht="14.1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54" t="s">
        <v>0</v>
      </c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  <c r="Z12" s="60"/>
      <c r="AA12" s="61"/>
      <c r="AB12" s="61"/>
      <c r="AC12" s="61"/>
      <c r="AD12" s="62" t="s">
        <v>61</v>
      </c>
      <c r="AE12" s="62"/>
      <c r="AF12" s="63"/>
      <c r="AG12" s="68" t="s">
        <v>145</v>
      </c>
      <c r="AH12" s="69"/>
      <c r="AI12" s="69"/>
      <c r="AJ12" s="69"/>
      <c r="AK12" s="69"/>
      <c r="AL12" s="69"/>
      <c r="AM12" s="70"/>
      <c r="AN12" s="74" t="s">
        <v>48</v>
      </c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77" t="s">
        <v>62</v>
      </c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9"/>
      <c r="CI12" s="83"/>
      <c r="CJ12" s="84"/>
      <c r="CK12" s="84"/>
      <c r="CL12" s="84"/>
      <c r="CM12" s="84"/>
      <c r="CN12" s="84"/>
      <c r="CO12" s="84"/>
      <c r="CP12" s="84"/>
      <c r="CQ12" s="108" t="s">
        <v>59</v>
      </c>
      <c r="CR12" s="108"/>
      <c r="CS12" s="111" t="s">
        <v>51</v>
      </c>
      <c r="CT12" s="111"/>
      <c r="CU12" s="112"/>
      <c r="CV12" s="17"/>
      <c r="CW12" s="17"/>
      <c r="CX12" s="17"/>
      <c r="CY12" s="17"/>
    </row>
    <row r="13" spans="1:103" ht="6.9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  <c r="Z13" s="117" t="s">
        <v>139</v>
      </c>
      <c r="AA13" s="118"/>
      <c r="AB13" s="118"/>
      <c r="AC13" s="118"/>
      <c r="AD13" s="64"/>
      <c r="AE13" s="64"/>
      <c r="AF13" s="65"/>
      <c r="AG13" s="71"/>
      <c r="AH13" s="72"/>
      <c r="AI13" s="72"/>
      <c r="AJ13" s="72"/>
      <c r="AK13" s="72"/>
      <c r="AL13" s="72"/>
      <c r="AM13" s="73"/>
      <c r="AN13" s="119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80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2"/>
      <c r="CI13" s="85"/>
      <c r="CJ13" s="86"/>
      <c r="CK13" s="86"/>
      <c r="CL13" s="86"/>
      <c r="CM13" s="86"/>
      <c r="CN13" s="86"/>
      <c r="CO13" s="86"/>
      <c r="CP13" s="86"/>
      <c r="CQ13" s="109"/>
      <c r="CR13" s="109"/>
      <c r="CS13" s="113"/>
      <c r="CT13" s="113"/>
      <c r="CU13" s="114"/>
      <c r="CV13" s="17"/>
      <c r="CW13" s="17"/>
      <c r="CX13" s="17"/>
      <c r="CY13" s="17"/>
    </row>
    <row r="14" spans="1:103" ht="6.9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57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  <c r="Z14" s="117"/>
      <c r="AA14" s="118"/>
      <c r="AB14" s="118"/>
      <c r="AC14" s="118"/>
      <c r="AD14" s="64"/>
      <c r="AE14" s="64"/>
      <c r="AF14" s="65"/>
      <c r="AG14" s="71"/>
      <c r="AH14" s="72"/>
      <c r="AI14" s="72"/>
      <c r="AJ14" s="72"/>
      <c r="AK14" s="72"/>
      <c r="AL14" s="72"/>
      <c r="AM14" s="73"/>
      <c r="AN14" s="119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80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2"/>
      <c r="CI14" s="87"/>
      <c r="CJ14" s="88"/>
      <c r="CK14" s="88"/>
      <c r="CL14" s="88"/>
      <c r="CM14" s="88"/>
      <c r="CN14" s="88"/>
      <c r="CO14" s="88"/>
      <c r="CP14" s="88"/>
      <c r="CQ14" s="110"/>
      <c r="CR14" s="110"/>
      <c r="CS14" s="115"/>
      <c r="CT14" s="115"/>
      <c r="CU14" s="116"/>
      <c r="CV14" s="17"/>
      <c r="CW14" s="17"/>
      <c r="CX14" s="17"/>
      <c r="CY14" s="17"/>
    </row>
    <row r="15" spans="1:103" ht="6.9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89" t="s">
        <v>20</v>
      </c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1"/>
      <c r="Z15" s="117"/>
      <c r="AA15" s="118"/>
      <c r="AB15" s="118"/>
      <c r="AC15" s="118"/>
      <c r="AD15" s="64"/>
      <c r="AE15" s="64"/>
      <c r="AF15" s="65"/>
      <c r="AG15" s="71"/>
      <c r="AH15" s="72"/>
      <c r="AI15" s="72"/>
      <c r="AJ15" s="72"/>
      <c r="AK15" s="72"/>
      <c r="AL15" s="72"/>
      <c r="AM15" s="73"/>
      <c r="AN15" s="119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80" t="s">
        <v>63</v>
      </c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2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4"/>
      <c r="CV15" s="17"/>
      <c r="CW15" s="17"/>
      <c r="CX15" s="17"/>
      <c r="CY15" s="17"/>
    </row>
    <row r="16" spans="1:103" ht="6.9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89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  <c r="Z16" s="117"/>
      <c r="AA16" s="118"/>
      <c r="AB16" s="118"/>
      <c r="AC16" s="118"/>
      <c r="AD16" s="64"/>
      <c r="AE16" s="64"/>
      <c r="AF16" s="65"/>
      <c r="AG16" s="71"/>
      <c r="AH16" s="72"/>
      <c r="AI16" s="72"/>
      <c r="AJ16" s="72"/>
      <c r="AK16" s="72"/>
      <c r="AL16" s="72"/>
      <c r="AM16" s="73"/>
      <c r="AN16" s="119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80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5"/>
      <c r="CV16" s="17"/>
      <c r="CW16" s="17"/>
      <c r="CX16" s="17"/>
      <c r="CY16" s="17"/>
    </row>
    <row r="17" spans="1:103" ht="6.9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89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1"/>
      <c r="Z17" s="117"/>
      <c r="AA17" s="118"/>
      <c r="AB17" s="118"/>
      <c r="AC17" s="118"/>
      <c r="AD17" s="64"/>
      <c r="AE17" s="64"/>
      <c r="AF17" s="65"/>
      <c r="AG17" s="71"/>
      <c r="AH17" s="72"/>
      <c r="AI17" s="72"/>
      <c r="AJ17" s="72"/>
      <c r="AK17" s="72"/>
      <c r="AL17" s="72"/>
      <c r="AM17" s="73"/>
      <c r="AN17" s="119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80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5"/>
      <c r="CV17" s="17"/>
      <c r="CW17" s="17"/>
      <c r="CX17" s="17"/>
      <c r="CY17" s="17"/>
    </row>
    <row r="18" spans="1:103" ht="6.9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  <c r="Z18" s="117"/>
      <c r="AA18" s="118"/>
      <c r="AB18" s="118"/>
      <c r="AC18" s="118"/>
      <c r="AD18" s="64"/>
      <c r="AE18" s="64"/>
      <c r="AF18" s="65"/>
      <c r="AG18" s="127" t="s">
        <v>146</v>
      </c>
      <c r="AH18" s="72"/>
      <c r="AI18" s="72"/>
      <c r="AJ18" s="72"/>
      <c r="AK18" s="72"/>
      <c r="AL18" s="72"/>
      <c r="AM18" s="73"/>
      <c r="AN18" s="142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31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6"/>
      <c r="CV18" s="17"/>
      <c r="CW18" s="17"/>
      <c r="CX18" s="17"/>
      <c r="CY18" s="17"/>
    </row>
    <row r="19" spans="1:103" ht="6.9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06"/>
      <c r="L19" s="107"/>
      <c r="M19" s="107"/>
      <c r="N19" s="107"/>
      <c r="O19" s="107"/>
      <c r="P19" s="92" t="s">
        <v>1</v>
      </c>
      <c r="Q19" s="92"/>
      <c r="R19" s="107"/>
      <c r="S19" s="107"/>
      <c r="T19" s="92" t="s">
        <v>2</v>
      </c>
      <c r="U19" s="92"/>
      <c r="V19" s="107"/>
      <c r="W19" s="107"/>
      <c r="X19" s="92" t="s">
        <v>3</v>
      </c>
      <c r="Y19" s="93"/>
      <c r="Z19" s="117"/>
      <c r="AA19" s="118"/>
      <c r="AB19" s="118"/>
      <c r="AC19" s="118"/>
      <c r="AD19" s="64"/>
      <c r="AE19" s="64"/>
      <c r="AF19" s="65"/>
      <c r="AG19" s="71"/>
      <c r="AH19" s="72"/>
      <c r="AI19" s="72"/>
      <c r="AJ19" s="72"/>
      <c r="AK19" s="72"/>
      <c r="AL19" s="72"/>
      <c r="AM19" s="73"/>
      <c r="AN19" s="119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74" t="s">
        <v>66</v>
      </c>
      <c r="BW19" s="75"/>
      <c r="BX19" s="75"/>
      <c r="BY19" s="75"/>
      <c r="BZ19" s="75"/>
      <c r="CA19" s="75"/>
      <c r="CB19" s="75"/>
      <c r="CC19" s="75"/>
      <c r="CD19" s="134"/>
      <c r="CE19" s="139" t="s">
        <v>11</v>
      </c>
      <c r="CF19" s="139"/>
      <c r="CG19" s="139"/>
      <c r="CH19" s="139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1"/>
      <c r="CV19" s="17"/>
      <c r="CW19" s="17"/>
      <c r="CX19" s="17"/>
      <c r="CY19" s="17"/>
    </row>
    <row r="20" spans="1:103" ht="6.9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06"/>
      <c r="L20" s="107"/>
      <c r="M20" s="107"/>
      <c r="N20" s="107"/>
      <c r="O20" s="107"/>
      <c r="P20" s="92"/>
      <c r="Q20" s="92"/>
      <c r="R20" s="107"/>
      <c r="S20" s="107"/>
      <c r="T20" s="92"/>
      <c r="U20" s="92"/>
      <c r="V20" s="107"/>
      <c r="W20" s="107"/>
      <c r="X20" s="92"/>
      <c r="Y20" s="93"/>
      <c r="Z20" s="117"/>
      <c r="AA20" s="118"/>
      <c r="AB20" s="118"/>
      <c r="AC20" s="118"/>
      <c r="AD20" s="64"/>
      <c r="AE20" s="64"/>
      <c r="AF20" s="65"/>
      <c r="AG20" s="71"/>
      <c r="AH20" s="72"/>
      <c r="AI20" s="72"/>
      <c r="AJ20" s="72"/>
      <c r="AK20" s="72"/>
      <c r="AL20" s="72"/>
      <c r="AM20" s="73"/>
      <c r="AN20" s="119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35"/>
      <c r="BW20" s="90"/>
      <c r="BX20" s="90"/>
      <c r="BY20" s="90"/>
      <c r="BZ20" s="90"/>
      <c r="CA20" s="90"/>
      <c r="CB20" s="90"/>
      <c r="CC20" s="90"/>
      <c r="CD20" s="91"/>
      <c r="CE20" s="94"/>
      <c r="CF20" s="94"/>
      <c r="CG20" s="94"/>
      <c r="CH20" s="94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6"/>
      <c r="CV20" s="17"/>
      <c r="CW20" s="17"/>
      <c r="CX20" s="17"/>
      <c r="CY20" s="17"/>
    </row>
    <row r="21" spans="1:103" ht="6.9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06"/>
      <c r="L21" s="107"/>
      <c r="M21" s="107"/>
      <c r="N21" s="107"/>
      <c r="O21" s="107"/>
      <c r="P21" s="92"/>
      <c r="Q21" s="92"/>
      <c r="R21" s="107"/>
      <c r="S21" s="107"/>
      <c r="T21" s="92"/>
      <c r="U21" s="92"/>
      <c r="V21" s="107"/>
      <c r="W21" s="107"/>
      <c r="X21" s="92"/>
      <c r="Y21" s="93"/>
      <c r="Z21" s="117"/>
      <c r="AA21" s="118"/>
      <c r="AB21" s="118"/>
      <c r="AC21" s="118"/>
      <c r="AD21" s="64"/>
      <c r="AE21" s="64"/>
      <c r="AF21" s="65"/>
      <c r="AG21" s="71"/>
      <c r="AH21" s="72"/>
      <c r="AI21" s="72"/>
      <c r="AJ21" s="72"/>
      <c r="AK21" s="72"/>
      <c r="AL21" s="72"/>
      <c r="AM21" s="73"/>
      <c r="AN21" s="119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35"/>
      <c r="BW21" s="90"/>
      <c r="BX21" s="90"/>
      <c r="BY21" s="90"/>
      <c r="BZ21" s="90"/>
      <c r="CA21" s="90"/>
      <c r="CB21" s="90"/>
      <c r="CC21" s="90"/>
      <c r="CD21" s="91"/>
      <c r="CE21" s="94" t="s">
        <v>64</v>
      </c>
      <c r="CF21" s="94"/>
      <c r="CG21" s="94"/>
      <c r="CH21" s="94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6"/>
      <c r="CV21" s="17"/>
      <c r="CW21" s="17"/>
      <c r="CX21" s="17"/>
      <c r="CY21" s="17"/>
    </row>
    <row r="22" spans="1:103" ht="6.9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97" t="s">
        <v>4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3"/>
      <c r="Z22" s="117"/>
      <c r="AA22" s="118"/>
      <c r="AB22" s="118"/>
      <c r="AC22" s="118"/>
      <c r="AD22" s="64"/>
      <c r="AE22" s="64"/>
      <c r="AF22" s="65"/>
      <c r="AG22" s="71"/>
      <c r="AH22" s="72"/>
      <c r="AI22" s="72"/>
      <c r="AJ22" s="72"/>
      <c r="AK22" s="72"/>
      <c r="AL22" s="72"/>
      <c r="AM22" s="73"/>
      <c r="AN22" s="119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35"/>
      <c r="BW22" s="90"/>
      <c r="BX22" s="90"/>
      <c r="BY22" s="90"/>
      <c r="BZ22" s="90"/>
      <c r="CA22" s="90"/>
      <c r="CB22" s="90"/>
      <c r="CC22" s="90"/>
      <c r="CD22" s="91"/>
      <c r="CE22" s="94"/>
      <c r="CF22" s="94"/>
      <c r="CG22" s="94"/>
      <c r="CH22" s="94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6"/>
      <c r="CV22" s="17"/>
      <c r="CW22" s="17"/>
      <c r="CX22" s="17"/>
      <c r="CY22" s="17"/>
    </row>
    <row r="23" spans="1:103" ht="6.9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97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3"/>
      <c r="Z23" s="117"/>
      <c r="AA23" s="118"/>
      <c r="AB23" s="118"/>
      <c r="AC23" s="118"/>
      <c r="AD23" s="64"/>
      <c r="AE23" s="64"/>
      <c r="AF23" s="65"/>
      <c r="AG23" s="71"/>
      <c r="AH23" s="72"/>
      <c r="AI23" s="72"/>
      <c r="AJ23" s="72"/>
      <c r="AK23" s="72"/>
      <c r="AL23" s="72"/>
      <c r="AM23" s="73"/>
      <c r="AN23" s="119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35"/>
      <c r="BW23" s="90"/>
      <c r="BX23" s="90"/>
      <c r="BY23" s="90"/>
      <c r="BZ23" s="90"/>
      <c r="CA23" s="90"/>
      <c r="CB23" s="90"/>
      <c r="CC23" s="90"/>
      <c r="CD23" s="91"/>
      <c r="CE23" s="94" t="s">
        <v>65</v>
      </c>
      <c r="CF23" s="94"/>
      <c r="CG23" s="94"/>
      <c r="CH23" s="94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6"/>
      <c r="CV23" s="17"/>
      <c r="CW23" s="17"/>
      <c r="CX23" s="17"/>
      <c r="CY23" s="17"/>
    </row>
    <row r="24" spans="1:103" ht="6.9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98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100"/>
      <c r="Z24" s="104"/>
      <c r="AA24" s="105"/>
      <c r="AB24" s="105"/>
      <c r="AC24" s="105"/>
      <c r="AD24" s="66"/>
      <c r="AE24" s="66"/>
      <c r="AF24" s="67"/>
      <c r="AG24" s="128"/>
      <c r="AH24" s="129"/>
      <c r="AI24" s="129"/>
      <c r="AJ24" s="129"/>
      <c r="AK24" s="129"/>
      <c r="AL24" s="129"/>
      <c r="AM24" s="130"/>
      <c r="AN24" s="144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36"/>
      <c r="BW24" s="137"/>
      <c r="BX24" s="137"/>
      <c r="BY24" s="137"/>
      <c r="BZ24" s="137"/>
      <c r="CA24" s="137"/>
      <c r="CB24" s="137"/>
      <c r="CC24" s="137"/>
      <c r="CD24" s="138"/>
      <c r="CE24" s="101"/>
      <c r="CF24" s="101"/>
      <c r="CG24" s="101"/>
      <c r="CH24" s="101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3"/>
      <c r="CV24" s="17"/>
      <c r="CW24" s="17"/>
      <c r="CX24" s="17"/>
      <c r="CY24" s="17"/>
    </row>
    <row r="25" spans="1:103" ht="3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</row>
    <row r="26" spans="1:103" ht="6.9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46"/>
      <c r="L26" s="61"/>
      <c r="M26" s="147"/>
      <c r="N26" s="150" t="s">
        <v>75</v>
      </c>
      <c r="O26" s="151"/>
      <c r="P26" s="151"/>
      <c r="Q26" s="151"/>
      <c r="R26" s="151"/>
      <c r="S26" s="151"/>
      <c r="T26" s="151"/>
      <c r="U26" s="152"/>
      <c r="V26" s="156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60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147"/>
      <c r="CI26" s="159" t="s">
        <v>86</v>
      </c>
      <c r="CJ26" s="160"/>
      <c r="CK26" s="60"/>
      <c r="CL26" s="61"/>
      <c r="CM26" s="61"/>
      <c r="CN26" s="61"/>
      <c r="CO26" s="61"/>
      <c r="CP26" s="61"/>
      <c r="CQ26" s="61"/>
      <c r="CR26" s="61"/>
      <c r="CS26" s="61"/>
      <c r="CT26" s="61"/>
      <c r="CU26" s="279"/>
      <c r="CV26" s="17"/>
      <c r="CW26" s="17"/>
      <c r="CX26" s="17"/>
      <c r="CY26" s="17"/>
    </row>
    <row r="27" spans="1:103" ht="6.9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06"/>
      <c r="L27" s="148"/>
      <c r="M27" s="149"/>
      <c r="N27" s="153"/>
      <c r="O27" s="154"/>
      <c r="P27" s="154"/>
      <c r="Q27" s="154"/>
      <c r="R27" s="154"/>
      <c r="S27" s="154"/>
      <c r="T27" s="154"/>
      <c r="U27" s="155"/>
      <c r="V27" s="119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5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9"/>
      <c r="CI27" s="161"/>
      <c r="CJ27" s="162"/>
      <c r="CK27" s="158"/>
      <c r="CL27" s="148"/>
      <c r="CM27" s="148"/>
      <c r="CN27" s="148"/>
      <c r="CO27" s="148"/>
      <c r="CP27" s="148"/>
      <c r="CQ27" s="148"/>
      <c r="CR27" s="148"/>
      <c r="CS27" s="148"/>
      <c r="CT27" s="148"/>
      <c r="CU27" s="169"/>
      <c r="CV27" s="17"/>
      <c r="CW27" s="17"/>
      <c r="CX27" s="17"/>
      <c r="CY27" s="17"/>
    </row>
    <row r="28" spans="1:103" ht="6.9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65" t="s">
        <v>74</v>
      </c>
      <c r="L28" s="166"/>
      <c r="M28" s="167"/>
      <c r="N28" s="153"/>
      <c r="O28" s="154"/>
      <c r="P28" s="154"/>
      <c r="Q28" s="154"/>
      <c r="R28" s="154"/>
      <c r="S28" s="154"/>
      <c r="T28" s="154"/>
      <c r="U28" s="155"/>
      <c r="V28" s="119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58"/>
      <c r="AW28" s="168" t="s">
        <v>39</v>
      </c>
      <c r="AX28" s="168"/>
      <c r="AY28" s="168"/>
      <c r="AZ28" s="168"/>
      <c r="BA28" s="168"/>
      <c r="BB28" s="168"/>
      <c r="BC28" s="168"/>
      <c r="BD28" s="168"/>
      <c r="BE28" s="168"/>
      <c r="BF28" s="168"/>
      <c r="BG28" s="169"/>
      <c r="BH28" s="170"/>
      <c r="BI28" s="171"/>
      <c r="BJ28" s="171"/>
      <c r="BK28" s="171"/>
      <c r="BL28" s="171"/>
      <c r="BM28" s="172"/>
      <c r="BN28" s="179" t="s">
        <v>81</v>
      </c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48"/>
      <c r="BZ28" s="148"/>
      <c r="CA28" s="148"/>
      <c r="CB28" s="148"/>
      <c r="CC28" s="148"/>
      <c r="CD28" s="148"/>
      <c r="CE28" s="148"/>
      <c r="CF28" s="148"/>
      <c r="CG28" s="148"/>
      <c r="CH28" s="149"/>
      <c r="CI28" s="161"/>
      <c r="CJ28" s="162"/>
      <c r="CK28" s="158"/>
      <c r="CL28" s="148"/>
      <c r="CM28" s="148"/>
      <c r="CN28" s="148"/>
      <c r="CO28" s="148"/>
      <c r="CP28" s="148"/>
      <c r="CQ28" s="148"/>
      <c r="CR28" s="148"/>
      <c r="CS28" s="148"/>
      <c r="CT28" s="148"/>
      <c r="CU28" s="169"/>
      <c r="CV28" s="17"/>
      <c r="CW28" s="17"/>
      <c r="CX28" s="17"/>
      <c r="CY28" s="17"/>
    </row>
    <row r="29" spans="1:103" ht="6.9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65"/>
      <c r="L29" s="166"/>
      <c r="M29" s="167"/>
      <c r="N29" s="153"/>
      <c r="O29" s="154"/>
      <c r="P29" s="154"/>
      <c r="Q29" s="154"/>
      <c r="R29" s="154"/>
      <c r="S29" s="154"/>
      <c r="T29" s="154"/>
      <c r="U29" s="155"/>
      <c r="V29" s="119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5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9"/>
      <c r="BH29" s="173"/>
      <c r="BI29" s="174"/>
      <c r="BJ29" s="174"/>
      <c r="BK29" s="174"/>
      <c r="BL29" s="174"/>
      <c r="BM29" s="175"/>
      <c r="BN29" s="179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48"/>
      <c r="BZ29" s="148"/>
      <c r="CA29" s="148"/>
      <c r="CB29" s="148"/>
      <c r="CC29" s="148"/>
      <c r="CD29" s="148"/>
      <c r="CE29" s="148"/>
      <c r="CF29" s="148"/>
      <c r="CG29" s="148"/>
      <c r="CH29" s="149"/>
      <c r="CI29" s="161"/>
      <c r="CJ29" s="162"/>
      <c r="CK29" s="158"/>
      <c r="CL29" s="90" t="s">
        <v>93</v>
      </c>
      <c r="CM29" s="90"/>
      <c r="CN29" s="90"/>
      <c r="CO29" s="90"/>
      <c r="CP29" s="113" t="s">
        <v>96</v>
      </c>
      <c r="CQ29" s="113"/>
      <c r="CR29" s="113"/>
      <c r="CS29" s="113"/>
      <c r="CT29" s="113"/>
      <c r="CU29" s="114"/>
      <c r="CV29" s="17"/>
      <c r="CW29" s="17"/>
      <c r="CX29" s="17"/>
      <c r="CY29" s="17"/>
    </row>
    <row r="30" spans="1:103" ht="6.9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65"/>
      <c r="L30" s="166"/>
      <c r="M30" s="167"/>
      <c r="N30" s="153" t="s">
        <v>76</v>
      </c>
      <c r="O30" s="154"/>
      <c r="P30" s="154"/>
      <c r="Q30" s="154"/>
      <c r="R30" s="154"/>
      <c r="S30" s="154"/>
      <c r="T30" s="154"/>
      <c r="U30" s="155"/>
      <c r="V30" s="201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3"/>
      <c r="AV30" s="15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9"/>
      <c r="BH30" s="173"/>
      <c r="BI30" s="174"/>
      <c r="BJ30" s="174"/>
      <c r="BK30" s="174"/>
      <c r="BL30" s="174"/>
      <c r="BM30" s="175"/>
      <c r="BN30" s="179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48"/>
      <c r="BZ30" s="148"/>
      <c r="CA30" s="148"/>
      <c r="CB30" s="148"/>
      <c r="CC30" s="148"/>
      <c r="CD30" s="148"/>
      <c r="CE30" s="148"/>
      <c r="CF30" s="148"/>
      <c r="CG30" s="148"/>
      <c r="CH30" s="149"/>
      <c r="CI30" s="161"/>
      <c r="CJ30" s="162"/>
      <c r="CK30" s="158"/>
      <c r="CL30" s="90"/>
      <c r="CM30" s="90"/>
      <c r="CN30" s="90"/>
      <c r="CO30" s="90"/>
      <c r="CP30" s="113"/>
      <c r="CQ30" s="113"/>
      <c r="CR30" s="113"/>
      <c r="CS30" s="113"/>
      <c r="CT30" s="113"/>
      <c r="CU30" s="114"/>
      <c r="CV30" s="17"/>
      <c r="CW30" s="17"/>
      <c r="CX30" s="17"/>
      <c r="CY30" s="17"/>
    </row>
    <row r="31" spans="1:103" ht="6.9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65"/>
      <c r="L31" s="166"/>
      <c r="M31" s="167"/>
      <c r="N31" s="153"/>
      <c r="O31" s="154"/>
      <c r="P31" s="154"/>
      <c r="Q31" s="154"/>
      <c r="R31" s="154"/>
      <c r="S31" s="154"/>
      <c r="T31" s="154"/>
      <c r="U31" s="155"/>
      <c r="V31" s="204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6"/>
      <c r="AV31" s="15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9"/>
      <c r="BH31" s="173"/>
      <c r="BI31" s="174"/>
      <c r="BJ31" s="174"/>
      <c r="BK31" s="174"/>
      <c r="BL31" s="174"/>
      <c r="BM31" s="175"/>
      <c r="BN31" s="179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48"/>
      <c r="BZ31" s="148"/>
      <c r="CA31" s="148"/>
      <c r="CB31" s="148"/>
      <c r="CC31" s="148"/>
      <c r="CD31" s="148"/>
      <c r="CE31" s="148"/>
      <c r="CF31" s="148"/>
      <c r="CG31" s="148"/>
      <c r="CH31" s="149"/>
      <c r="CI31" s="161"/>
      <c r="CJ31" s="162"/>
      <c r="CK31" s="158"/>
      <c r="CL31" s="90"/>
      <c r="CM31" s="90"/>
      <c r="CN31" s="90"/>
      <c r="CO31" s="90"/>
      <c r="CP31" s="113"/>
      <c r="CQ31" s="113"/>
      <c r="CR31" s="113"/>
      <c r="CS31" s="113"/>
      <c r="CT31" s="113"/>
      <c r="CU31" s="114"/>
      <c r="CV31" s="17"/>
      <c r="CW31" s="17"/>
      <c r="CX31" s="17"/>
      <c r="CY31" s="17"/>
    </row>
    <row r="32" spans="1:103" ht="6.9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65"/>
      <c r="L32" s="166"/>
      <c r="M32" s="167"/>
      <c r="N32" s="153"/>
      <c r="O32" s="154"/>
      <c r="P32" s="154"/>
      <c r="Q32" s="154"/>
      <c r="R32" s="154"/>
      <c r="S32" s="154"/>
      <c r="T32" s="154"/>
      <c r="U32" s="155"/>
      <c r="V32" s="204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6"/>
      <c r="AV32" s="15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9"/>
      <c r="BH32" s="176"/>
      <c r="BI32" s="177"/>
      <c r="BJ32" s="177"/>
      <c r="BK32" s="177"/>
      <c r="BL32" s="177"/>
      <c r="BM32" s="178"/>
      <c r="BN32" s="179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48"/>
      <c r="BZ32" s="148"/>
      <c r="CA32" s="148"/>
      <c r="CB32" s="148"/>
      <c r="CC32" s="148"/>
      <c r="CD32" s="148"/>
      <c r="CE32" s="148"/>
      <c r="CF32" s="148"/>
      <c r="CG32" s="148"/>
      <c r="CH32" s="149"/>
      <c r="CI32" s="161"/>
      <c r="CJ32" s="162"/>
      <c r="CK32" s="158"/>
      <c r="CL32" s="90" t="s">
        <v>138</v>
      </c>
      <c r="CM32" s="90"/>
      <c r="CN32" s="90"/>
      <c r="CO32" s="90"/>
      <c r="CP32" s="113" t="s">
        <v>97</v>
      </c>
      <c r="CQ32" s="113"/>
      <c r="CR32" s="113"/>
      <c r="CS32" s="113"/>
      <c r="CT32" s="113"/>
      <c r="CU32" s="114"/>
      <c r="CV32" s="17"/>
      <c r="CW32" s="17"/>
      <c r="CX32" s="17"/>
      <c r="CY32" s="17"/>
    </row>
    <row r="33" spans="1:103" ht="6.9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65"/>
      <c r="L33" s="166"/>
      <c r="M33" s="167"/>
      <c r="N33" s="153"/>
      <c r="O33" s="154"/>
      <c r="P33" s="154"/>
      <c r="Q33" s="154"/>
      <c r="R33" s="154"/>
      <c r="S33" s="154"/>
      <c r="T33" s="154"/>
      <c r="U33" s="155"/>
      <c r="V33" s="204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6"/>
      <c r="AV33" s="15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9"/>
      <c r="CI33" s="161"/>
      <c r="CJ33" s="162"/>
      <c r="CK33" s="158"/>
      <c r="CL33" s="90"/>
      <c r="CM33" s="90"/>
      <c r="CN33" s="90"/>
      <c r="CO33" s="90"/>
      <c r="CP33" s="113"/>
      <c r="CQ33" s="113"/>
      <c r="CR33" s="113"/>
      <c r="CS33" s="113"/>
      <c r="CT33" s="113"/>
      <c r="CU33" s="114"/>
      <c r="CV33" s="17"/>
      <c r="CW33" s="17"/>
      <c r="CX33" s="17"/>
      <c r="CY33" s="17"/>
    </row>
    <row r="34" spans="1:103" ht="6.9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65"/>
      <c r="L34" s="166"/>
      <c r="M34" s="167"/>
      <c r="N34" s="153"/>
      <c r="O34" s="154"/>
      <c r="P34" s="154"/>
      <c r="Q34" s="154"/>
      <c r="R34" s="154"/>
      <c r="S34" s="154"/>
      <c r="T34" s="154"/>
      <c r="U34" s="155"/>
      <c r="V34" s="207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9"/>
      <c r="AV34" s="15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9"/>
      <c r="CI34" s="161"/>
      <c r="CJ34" s="162"/>
      <c r="CK34" s="158"/>
      <c r="CL34" s="90"/>
      <c r="CM34" s="90"/>
      <c r="CN34" s="90"/>
      <c r="CO34" s="90"/>
      <c r="CP34" s="113"/>
      <c r="CQ34" s="113"/>
      <c r="CR34" s="113"/>
      <c r="CS34" s="113"/>
      <c r="CT34" s="113"/>
      <c r="CU34" s="114"/>
      <c r="CV34" s="17"/>
      <c r="CW34" s="17"/>
      <c r="CX34" s="17"/>
      <c r="CY34" s="17"/>
    </row>
    <row r="35" spans="1:103" ht="14.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65"/>
      <c r="L35" s="166"/>
      <c r="M35" s="167"/>
      <c r="N35" s="153" t="s">
        <v>77</v>
      </c>
      <c r="O35" s="154"/>
      <c r="P35" s="154"/>
      <c r="Q35" s="154"/>
      <c r="R35" s="154"/>
      <c r="S35" s="154"/>
      <c r="T35" s="154"/>
      <c r="U35" s="155"/>
      <c r="V35" s="194" t="s">
        <v>135</v>
      </c>
      <c r="W35" s="195"/>
      <c r="X35" s="195"/>
      <c r="Y35" s="195"/>
      <c r="Z35" s="195"/>
      <c r="AA35" s="195"/>
      <c r="AB35" s="195"/>
      <c r="AC35" s="195"/>
      <c r="AD35" s="195"/>
      <c r="AE35" s="198"/>
      <c r="AF35" s="198"/>
      <c r="AG35" s="198"/>
      <c r="AH35" s="182" t="s">
        <v>8</v>
      </c>
      <c r="AI35" s="182"/>
      <c r="AJ35" s="198"/>
      <c r="AK35" s="198"/>
      <c r="AL35" s="198"/>
      <c r="AM35" s="182" t="s">
        <v>114</v>
      </c>
      <c r="AN35" s="182"/>
      <c r="AO35" s="198"/>
      <c r="AP35" s="198"/>
      <c r="AQ35" s="198"/>
      <c r="AR35" s="210" t="s">
        <v>117</v>
      </c>
      <c r="AS35" s="210"/>
      <c r="AT35" s="210"/>
      <c r="AU35" s="211"/>
      <c r="AV35" s="158"/>
      <c r="AW35" s="168" t="s">
        <v>41</v>
      </c>
      <c r="AX35" s="168"/>
      <c r="AY35" s="168"/>
      <c r="AZ35" s="168"/>
      <c r="BA35" s="168"/>
      <c r="BB35" s="168"/>
      <c r="BC35" s="168"/>
      <c r="BD35" s="168"/>
      <c r="BE35" s="168"/>
      <c r="BF35" s="168"/>
      <c r="BG35" s="169"/>
      <c r="BH35" s="170"/>
      <c r="BI35" s="171"/>
      <c r="BJ35" s="171"/>
      <c r="BK35" s="171"/>
      <c r="BL35" s="171"/>
      <c r="BM35" s="172"/>
      <c r="BN35" s="179" t="s">
        <v>82</v>
      </c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48"/>
      <c r="BZ35" s="148"/>
      <c r="CA35" s="148"/>
      <c r="CB35" s="148"/>
      <c r="CC35" s="148"/>
      <c r="CD35" s="148"/>
      <c r="CE35" s="148"/>
      <c r="CF35" s="148"/>
      <c r="CG35" s="148"/>
      <c r="CH35" s="149"/>
      <c r="CI35" s="161"/>
      <c r="CJ35" s="162"/>
      <c r="CK35" s="158"/>
      <c r="CL35" s="90" t="s">
        <v>94</v>
      </c>
      <c r="CM35" s="90"/>
      <c r="CN35" s="90"/>
      <c r="CO35" s="90"/>
      <c r="CP35" s="113" t="s">
        <v>92</v>
      </c>
      <c r="CQ35" s="113"/>
      <c r="CR35" s="113"/>
      <c r="CS35" s="113"/>
      <c r="CT35" s="113"/>
      <c r="CU35" s="114"/>
      <c r="CV35" s="17"/>
      <c r="CW35" s="17"/>
      <c r="CX35" s="17"/>
      <c r="CY35" s="17"/>
    </row>
    <row r="36" spans="1:103" ht="6.9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65"/>
      <c r="L36" s="166"/>
      <c r="M36" s="167"/>
      <c r="N36" s="153"/>
      <c r="O36" s="154"/>
      <c r="P36" s="154"/>
      <c r="Q36" s="154"/>
      <c r="R36" s="154"/>
      <c r="S36" s="154"/>
      <c r="T36" s="154"/>
      <c r="U36" s="155"/>
      <c r="V36" s="196"/>
      <c r="W36" s="197"/>
      <c r="X36" s="197"/>
      <c r="Y36" s="197"/>
      <c r="Z36" s="197"/>
      <c r="AA36" s="197"/>
      <c r="AB36" s="197"/>
      <c r="AC36" s="197"/>
      <c r="AD36" s="197"/>
      <c r="AE36" s="199"/>
      <c r="AF36" s="199"/>
      <c r="AG36" s="199"/>
      <c r="AH36" s="200"/>
      <c r="AI36" s="200"/>
      <c r="AJ36" s="199"/>
      <c r="AK36" s="199"/>
      <c r="AL36" s="199"/>
      <c r="AM36" s="200"/>
      <c r="AN36" s="200"/>
      <c r="AO36" s="199"/>
      <c r="AP36" s="199"/>
      <c r="AQ36" s="199"/>
      <c r="AR36" s="212"/>
      <c r="AS36" s="212"/>
      <c r="AT36" s="212"/>
      <c r="AU36" s="213"/>
      <c r="AV36" s="15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9"/>
      <c r="BH36" s="173"/>
      <c r="BI36" s="174"/>
      <c r="BJ36" s="174"/>
      <c r="BK36" s="174"/>
      <c r="BL36" s="174"/>
      <c r="BM36" s="175"/>
      <c r="BN36" s="179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48"/>
      <c r="BZ36" s="148"/>
      <c r="CA36" s="148"/>
      <c r="CB36" s="148"/>
      <c r="CC36" s="148"/>
      <c r="CD36" s="148"/>
      <c r="CE36" s="148"/>
      <c r="CF36" s="148"/>
      <c r="CG36" s="148"/>
      <c r="CH36" s="149"/>
      <c r="CI36" s="161"/>
      <c r="CJ36" s="162"/>
      <c r="CK36" s="158"/>
      <c r="CL36" s="90"/>
      <c r="CM36" s="90"/>
      <c r="CN36" s="90"/>
      <c r="CO36" s="90"/>
      <c r="CP36" s="113"/>
      <c r="CQ36" s="113"/>
      <c r="CR36" s="113"/>
      <c r="CS36" s="113"/>
      <c r="CT36" s="113"/>
      <c r="CU36" s="114"/>
      <c r="CV36" s="17"/>
      <c r="CW36" s="17"/>
      <c r="CX36" s="17"/>
      <c r="CY36" s="17"/>
    </row>
    <row r="37" spans="1:103" ht="6.9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65"/>
      <c r="L37" s="166"/>
      <c r="M37" s="167"/>
      <c r="N37" s="153" t="s">
        <v>78</v>
      </c>
      <c r="O37" s="154"/>
      <c r="P37" s="154"/>
      <c r="Q37" s="154"/>
      <c r="R37" s="154"/>
      <c r="S37" s="154"/>
      <c r="T37" s="154"/>
      <c r="U37" s="155"/>
      <c r="V37" s="184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6"/>
      <c r="AV37" s="15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9"/>
      <c r="BH37" s="173"/>
      <c r="BI37" s="174"/>
      <c r="BJ37" s="174"/>
      <c r="BK37" s="174"/>
      <c r="BL37" s="174"/>
      <c r="BM37" s="175"/>
      <c r="BN37" s="193" t="s">
        <v>83</v>
      </c>
      <c r="BO37" s="228"/>
      <c r="BP37" s="228"/>
      <c r="BQ37" s="228"/>
      <c r="BR37" s="193" t="s">
        <v>9</v>
      </c>
      <c r="BS37" s="193"/>
      <c r="BT37" s="228"/>
      <c r="BU37" s="228"/>
      <c r="BV37" s="228"/>
      <c r="BW37" s="180" t="s">
        <v>84</v>
      </c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227"/>
      <c r="CI37" s="161"/>
      <c r="CJ37" s="162"/>
      <c r="CK37" s="158"/>
      <c r="CL37" s="90" t="s">
        <v>95</v>
      </c>
      <c r="CM37" s="90"/>
      <c r="CN37" s="90"/>
      <c r="CO37" s="90"/>
      <c r="CP37" s="113" t="s">
        <v>98</v>
      </c>
      <c r="CQ37" s="113"/>
      <c r="CR37" s="113"/>
      <c r="CS37" s="113"/>
      <c r="CT37" s="113"/>
      <c r="CU37" s="114"/>
      <c r="CV37" s="17"/>
      <c r="CW37" s="17"/>
      <c r="CX37" s="17"/>
      <c r="CY37" s="17"/>
    </row>
    <row r="38" spans="1:103" ht="6.9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65"/>
      <c r="L38" s="166"/>
      <c r="M38" s="167"/>
      <c r="N38" s="153"/>
      <c r="O38" s="154"/>
      <c r="P38" s="154"/>
      <c r="Q38" s="154"/>
      <c r="R38" s="154"/>
      <c r="S38" s="154"/>
      <c r="T38" s="154"/>
      <c r="U38" s="155"/>
      <c r="V38" s="187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9"/>
      <c r="AV38" s="15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9"/>
      <c r="BH38" s="176"/>
      <c r="BI38" s="177"/>
      <c r="BJ38" s="177"/>
      <c r="BK38" s="177"/>
      <c r="BL38" s="177"/>
      <c r="BM38" s="178"/>
      <c r="BN38" s="193"/>
      <c r="BO38" s="228"/>
      <c r="BP38" s="228"/>
      <c r="BQ38" s="228"/>
      <c r="BR38" s="193"/>
      <c r="BS38" s="193"/>
      <c r="BT38" s="228"/>
      <c r="BU38" s="228"/>
      <c r="BV38" s="228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227"/>
      <c r="CI38" s="161"/>
      <c r="CJ38" s="162"/>
      <c r="CK38" s="158"/>
      <c r="CL38" s="90"/>
      <c r="CM38" s="90"/>
      <c r="CN38" s="90"/>
      <c r="CO38" s="90"/>
      <c r="CP38" s="113"/>
      <c r="CQ38" s="113"/>
      <c r="CR38" s="113"/>
      <c r="CS38" s="113"/>
      <c r="CT38" s="113"/>
      <c r="CU38" s="114"/>
      <c r="CV38" s="17"/>
      <c r="CW38" s="17"/>
      <c r="CX38" s="17"/>
      <c r="CY38" s="17"/>
    </row>
    <row r="39" spans="1:103" ht="6.9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65"/>
      <c r="L39" s="166"/>
      <c r="M39" s="167"/>
      <c r="N39" s="153"/>
      <c r="O39" s="154"/>
      <c r="P39" s="154"/>
      <c r="Q39" s="154"/>
      <c r="R39" s="154"/>
      <c r="S39" s="154"/>
      <c r="T39" s="154"/>
      <c r="U39" s="155"/>
      <c r="V39" s="187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9"/>
      <c r="AV39" s="15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7"/>
      <c r="BN39" s="193"/>
      <c r="BO39" s="228"/>
      <c r="BP39" s="228"/>
      <c r="BQ39" s="228"/>
      <c r="BR39" s="193"/>
      <c r="BS39" s="193"/>
      <c r="BT39" s="228"/>
      <c r="BU39" s="228"/>
      <c r="BV39" s="228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227"/>
      <c r="CI39" s="161"/>
      <c r="CJ39" s="162"/>
      <c r="CK39" s="158"/>
      <c r="CL39" s="90"/>
      <c r="CM39" s="90"/>
      <c r="CN39" s="90"/>
      <c r="CO39" s="90"/>
      <c r="CP39" s="113"/>
      <c r="CQ39" s="113"/>
      <c r="CR39" s="113"/>
      <c r="CS39" s="113"/>
      <c r="CT39" s="113"/>
      <c r="CU39" s="114"/>
      <c r="CV39" s="17"/>
      <c r="CW39" s="17"/>
      <c r="CX39" s="17"/>
      <c r="CY39" s="17"/>
    </row>
    <row r="40" spans="1:103" ht="6.9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65"/>
      <c r="L40" s="166"/>
      <c r="M40" s="167"/>
      <c r="N40" s="153"/>
      <c r="O40" s="154"/>
      <c r="P40" s="154"/>
      <c r="Q40" s="154"/>
      <c r="R40" s="154"/>
      <c r="S40" s="154"/>
      <c r="T40" s="154"/>
      <c r="U40" s="155"/>
      <c r="V40" s="187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9"/>
      <c r="AV40" s="15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80" t="s">
        <v>85</v>
      </c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227"/>
      <c r="CI40" s="161"/>
      <c r="CJ40" s="162"/>
      <c r="CK40" s="158"/>
      <c r="CL40" s="148"/>
      <c r="CM40" s="148"/>
      <c r="CN40" s="148"/>
      <c r="CO40" s="148"/>
      <c r="CP40" s="148"/>
      <c r="CQ40" s="148"/>
      <c r="CR40" s="148"/>
      <c r="CS40" s="148"/>
      <c r="CT40" s="148"/>
      <c r="CU40" s="169"/>
      <c r="CV40" s="17"/>
      <c r="CW40" s="17"/>
      <c r="CX40" s="17"/>
      <c r="CY40" s="17"/>
    </row>
    <row r="41" spans="1:103" ht="6.9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65"/>
      <c r="L41" s="166"/>
      <c r="M41" s="167"/>
      <c r="N41" s="153"/>
      <c r="O41" s="154"/>
      <c r="P41" s="154"/>
      <c r="Q41" s="154"/>
      <c r="R41" s="154"/>
      <c r="S41" s="154"/>
      <c r="T41" s="154"/>
      <c r="U41" s="155"/>
      <c r="V41" s="187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9"/>
      <c r="AV41" s="15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227"/>
      <c r="CI41" s="161"/>
      <c r="CJ41" s="162"/>
      <c r="CK41" s="158"/>
      <c r="CL41" s="148"/>
      <c r="CM41" s="148"/>
      <c r="CN41" s="148"/>
      <c r="CO41" s="148"/>
      <c r="CP41" s="148"/>
      <c r="CQ41" s="148"/>
      <c r="CR41" s="148"/>
      <c r="CS41" s="148"/>
      <c r="CT41" s="148"/>
      <c r="CU41" s="169"/>
      <c r="CV41" s="17"/>
      <c r="CW41" s="17"/>
      <c r="CX41" s="17"/>
      <c r="CY41" s="17"/>
    </row>
    <row r="42" spans="1:103" ht="6.9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06"/>
      <c r="L42" s="148"/>
      <c r="M42" s="149"/>
      <c r="N42" s="153"/>
      <c r="O42" s="154"/>
      <c r="P42" s="154"/>
      <c r="Q42" s="154"/>
      <c r="R42" s="154"/>
      <c r="S42" s="154"/>
      <c r="T42" s="154"/>
      <c r="U42" s="155"/>
      <c r="V42" s="187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9"/>
      <c r="AV42" s="15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227"/>
      <c r="CI42" s="161"/>
      <c r="CJ42" s="162"/>
      <c r="CK42" s="280" t="s">
        <v>100</v>
      </c>
      <c r="CL42" s="281"/>
      <c r="CM42" s="281"/>
      <c r="CN42" s="281"/>
      <c r="CO42" s="281"/>
      <c r="CP42" s="281"/>
      <c r="CQ42" s="281"/>
      <c r="CR42" s="281"/>
      <c r="CS42" s="281"/>
      <c r="CT42" s="281"/>
      <c r="CU42" s="282"/>
      <c r="CV42" s="17"/>
      <c r="CW42" s="17"/>
      <c r="CX42" s="17"/>
      <c r="CY42" s="17"/>
    </row>
    <row r="43" spans="1:103" ht="6.9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06"/>
      <c r="L43" s="148"/>
      <c r="M43" s="149"/>
      <c r="N43" s="181"/>
      <c r="O43" s="182"/>
      <c r="P43" s="182"/>
      <c r="Q43" s="182"/>
      <c r="R43" s="182"/>
      <c r="S43" s="182"/>
      <c r="T43" s="182"/>
      <c r="U43" s="183"/>
      <c r="V43" s="190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2"/>
      <c r="AV43" s="15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9"/>
      <c r="CI43" s="161"/>
      <c r="CJ43" s="162"/>
      <c r="CK43" s="280"/>
      <c r="CL43" s="281"/>
      <c r="CM43" s="281"/>
      <c r="CN43" s="281"/>
      <c r="CO43" s="281"/>
      <c r="CP43" s="281"/>
      <c r="CQ43" s="281"/>
      <c r="CR43" s="281"/>
      <c r="CS43" s="281"/>
      <c r="CT43" s="281"/>
      <c r="CU43" s="282"/>
      <c r="CV43" s="17"/>
      <c r="CW43" s="17"/>
      <c r="CX43" s="17"/>
      <c r="CY43" s="17"/>
    </row>
    <row r="44" spans="1:103" ht="6.9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214"/>
      <c r="L44" s="216" t="s">
        <v>80</v>
      </c>
      <c r="M44" s="216"/>
      <c r="N44" s="216"/>
      <c r="O44" s="216"/>
      <c r="P44" s="216"/>
      <c r="Q44" s="216"/>
      <c r="R44" s="216"/>
      <c r="S44" s="216"/>
      <c r="T44" s="216"/>
      <c r="U44" s="216"/>
      <c r="V44" s="217"/>
      <c r="W44" s="217"/>
      <c r="X44" s="217"/>
      <c r="Y44" s="149"/>
      <c r="Z44" s="220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15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9"/>
      <c r="CI44" s="161"/>
      <c r="CJ44" s="162"/>
      <c r="CK44" s="280" t="s">
        <v>101</v>
      </c>
      <c r="CL44" s="281"/>
      <c r="CM44" s="281"/>
      <c r="CN44" s="281"/>
      <c r="CO44" s="281"/>
      <c r="CP44" s="281"/>
      <c r="CQ44" s="281"/>
      <c r="CR44" s="281"/>
      <c r="CS44" s="281"/>
      <c r="CT44" s="281"/>
      <c r="CU44" s="282"/>
      <c r="CV44" s="17"/>
      <c r="CW44" s="17"/>
      <c r="CX44" s="17"/>
      <c r="CY44" s="17"/>
    </row>
    <row r="45" spans="1:103" ht="6.9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06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149"/>
      <c r="Z45" s="222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15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9"/>
      <c r="CI45" s="161"/>
      <c r="CJ45" s="162"/>
      <c r="CK45" s="280"/>
      <c r="CL45" s="281"/>
      <c r="CM45" s="281"/>
      <c r="CN45" s="281"/>
      <c r="CO45" s="281"/>
      <c r="CP45" s="281"/>
      <c r="CQ45" s="281"/>
      <c r="CR45" s="281"/>
      <c r="CS45" s="281"/>
      <c r="CT45" s="281"/>
      <c r="CU45" s="282"/>
      <c r="CV45" s="17"/>
      <c r="CW45" s="17"/>
      <c r="CX45" s="17"/>
      <c r="CY45" s="17"/>
    </row>
    <row r="46" spans="1:103" ht="6.9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06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149"/>
      <c r="Z46" s="222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15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9"/>
      <c r="CI46" s="161"/>
      <c r="CJ46" s="162"/>
      <c r="CK46" s="280" t="s">
        <v>102</v>
      </c>
      <c r="CL46" s="281"/>
      <c r="CM46" s="281"/>
      <c r="CN46" s="281"/>
      <c r="CO46" s="281"/>
      <c r="CP46" s="281"/>
      <c r="CQ46" s="281"/>
      <c r="CR46" s="281"/>
      <c r="CS46" s="281"/>
      <c r="CT46" s="281"/>
      <c r="CU46" s="282"/>
      <c r="CV46" s="17"/>
      <c r="CW46" s="17"/>
      <c r="CX46" s="17"/>
      <c r="CY46" s="17"/>
    </row>
    <row r="47" spans="1:103" ht="6.9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06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149"/>
      <c r="Z47" s="222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15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9"/>
      <c r="CI47" s="161"/>
      <c r="CJ47" s="162"/>
      <c r="CK47" s="280"/>
      <c r="CL47" s="281"/>
      <c r="CM47" s="281"/>
      <c r="CN47" s="281"/>
      <c r="CO47" s="281"/>
      <c r="CP47" s="281"/>
      <c r="CQ47" s="281"/>
      <c r="CR47" s="281"/>
      <c r="CS47" s="281"/>
      <c r="CT47" s="281"/>
      <c r="CU47" s="282"/>
      <c r="CV47" s="17"/>
      <c r="CW47" s="17"/>
      <c r="CX47" s="17"/>
      <c r="CY47" s="17"/>
    </row>
    <row r="48" spans="1:103" ht="6.9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215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9"/>
      <c r="Z48" s="222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158"/>
      <c r="AW48" s="224" t="s">
        <v>87</v>
      </c>
      <c r="AX48" s="224"/>
      <c r="AY48" s="225" t="s">
        <v>88</v>
      </c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5"/>
      <c r="BV48" s="225"/>
      <c r="BW48" s="225"/>
      <c r="BX48" s="225"/>
      <c r="BY48" s="225"/>
      <c r="BZ48" s="225"/>
      <c r="CA48" s="225"/>
      <c r="CB48" s="225"/>
      <c r="CC48" s="225"/>
      <c r="CD48" s="225"/>
      <c r="CE48" s="225"/>
      <c r="CF48" s="225"/>
      <c r="CG48" s="225"/>
      <c r="CH48" s="226"/>
      <c r="CI48" s="161"/>
      <c r="CJ48" s="162"/>
      <c r="CK48" s="280" t="s">
        <v>99</v>
      </c>
      <c r="CL48" s="281"/>
      <c r="CM48" s="281"/>
      <c r="CN48" s="281"/>
      <c r="CO48" s="281"/>
      <c r="CP48" s="281"/>
      <c r="CQ48" s="281"/>
      <c r="CR48" s="283"/>
      <c r="CS48" s="284" t="s">
        <v>103</v>
      </c>
      <c r="CT48" s="284"/>
      <c r="CU48" s="285"/>
      <c r="CV48" s="17"/>
      <c r="CW48" s="17"/>
      <c r="CX48" s="17"/>
      <c r="CY48" s="17"/>
    </row>
    <row r="49" spans="1:103" ht="6.9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214"/>
      <c r="L49" s="230" t="s">
        <v>35</v>
      </c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3"/>
      <c r="Z49" s="234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158"/>
      <c r="AW49" s="224"/>
      <c r="AX49" s="224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5"/>
      <c r="BR49" s="225"/>
      <c r="BS49" s="225"/>
      <c r="BT49" s="225"/>
      <c r="BU49" s="225"/>
      <c r="BV49" s="225"/>
      <c r="BW49" s="225"/>
      <c r="BX49" s="225"/>
      <c r="BY49" s="225"/>
      <c r="BZ49" s="225"/>
      <c r="CA49" s="225"/>
      <c r="CB49" s="225"/>
      <c r="CC49" s="225"/>
      <c r="CD49" s="225"/>
      <c r="CE49" s="225"/>
      <c r="CF49" s="225"/>
      <c r="CG49" s="225"/>
      <c r="CH49" s="226"/>
      <c r="CI49" s="161"/>
      <c r="CJ49" s="162"/>
      <c r="CK49" s="280"/>
      <c r="CL49" s="281"/>
      <c r="CM49" s="281"/>
      <c r="CN49" s="281"/>
      <c r="CO49" s="281"/>
      <c r="CP49" s="281"/>
      <c r="CQ49" s="281"/>
      <c r="CR49" s="283"/>
      <c r="CS49" s="284"/>
      <c r="CT49" s="284"/>
      <c r="CU49" s="285"/>
      <c r="CV49" s="17"/>
      <c r="CW49" s="17"/>
      <c r="CX49" s="17"/>
      <c r="CY49" s="17"/>
    </row>
    <row r="50" spans="1:103" ht="6.9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06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149"/>
      <c r="Z50" s="234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158"/>
      <c r="AW50" s="148"/>
      <c r="AX50" s="148"/>
      <c r="AY50" s="225" t="s">
        <v>89</v>
      </c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5"/>
      <c r="BR50" s="225"/>
      <c r="BS50" s="225"/>
      <c r="BT50" s="225"/>
      <c r="BU50" s="225"/>
      <c r="BV50" s="225"/>
      <c r="BW50" s="225"/>
      <c r="BX50" s="225"/>
      <c r="BY50" s="225"/>
      <c r="BZ50" s="225"/>
      <c r="CA50" s="225"/>
      <c r="CB50" s="225"/>
      <c r="CC50" s="225"/>
      <c r="CD50" s="225"/>
      <c r="CE50" s="225"/>
      <c r="CF50" s="225"/>
      <c r="CG50" s="225"/>
      <c r="CH50" s="226"/>
      <c r="CI50" s="161"/>
      <c r="CJ50" s="162"/>
      <c r="CK50" s="273"/>
      <c r="CL50" s="274"/>
      <c r="CM50" s="274"/>
      <c r="CN50" s="274"/>
      <c r="CO50" s="274"/>
      <c r="CP50" s="274"/>
      <c r="CQ50" s="274"/>
      <c r="CR50" s="274"/>
      <c r="CS50" s="274"/>
      <c r="CT50" s="274"/>
      <c r="CU50" s="275"/>
      <c r="CV50" s="17"/>
      <c r="CW50" s="17"/>
      <c r="CX50" s="17"/>
      <c r="CY50" s="17"/>
    </row>
    <row r="51" spans="1:103" ht="6.9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06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149"/>
      <c r="Z51" s="234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158"/>
      <c r="AW51" s="148"/>
      <c r="AX51" s="148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5"/>
      <c r="BR51" s="225"/>
      <c r="BS51" s="225"/>
      <c r="BT51" s="225"/>
      <c r="BU51" s="225"/>
      <c r="BV51" s="225"/>
      <c r="BW51" s="225"/>
      <c r="BX51" s="225"/>
      <c r="BY51" s="225"/>
      <c r="BZ51" s="225"/>
      <c r="CA51" s="225"/>
      <c r="CB51" s="225"/>
      <c r="CC51" s="225"/>
      <c r="CD51" s="225"/>
      <c r="CE51" s="225"/>
      <c r="CF51" s="225"/>
      <c r="CG51" s="225"/>
      <c r="CH51" s="226"/>
      <c r="CI51" s="161"/>
      <c r="CJ51" s="162"/>
      <c r="CK51" s="273"/>
      <c r="CL51" s="274"/>
      <c r="CM51" s="274"/>
      <c r="CN51" s="274"/>
      <c r="CO51" s="274"/>
      <c r="CP51" s="274"/>
      <c r="CQ51" s="274"/>
      <c r="CR51" s="274"/>
      <c r="CS51" s="274"/>
      <c r="CT51" s="274"/>
      <c r="CU51" s="275"/>
      <c r="CV51" s="17"/>
      <c r="CW51" s="17"/>
      <c r="CX51" s="17"/>
      <c r="CY51" s="17"/>
    </row>
    <row r="52" spans="1:103" ht="6.9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06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149"/>
      <c r="Z52" s="234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158"/>
      <c r="AW52" s="224" t="s">
        <v>87</v>
      </c>
      <c r="AX52" s="224"/>
      <c r="AY52" s="225" t="s">
        <v>90</v>
      </c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5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25"/>
      <c r="CE52" s="225"/>
      <c r="CF52" s="225"/>
      <c r="CG52" s="225"/>
      <c r="CH52" s="226"/>
      <c r="CI52" s="161"/>
      <c r="CJ52" s="162"/>
      <c r="CK52" s="273"/>
      <c r="CL52" s="274"/>
      <c r="CM52" s="274"/>
      <c r="CN52" s="274"/>
      <c r="CO52" s="274"/>
      <c r="CP52" s="274"/>
      <c r="CQ52" s="274"/>
      <c r="CR52" s="274"/>
      <c r="CS52" s="274"/>
      <c r="CT52" s="274"/>
      <c r="CU52" s="275"/>
      <c r="CV52" s="17"/>
      <c r="CW52" s="17"/>
      <c r="CX52" s="17"/>
      <c r="CY52" s="17"/>
    </row>
    <row r="53" spans="1:103" ht="6.9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215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19"/>
      <c r="Z53" s="234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158"/>
      <c r="AW53" s="224"/>
      <c r="AX53" s="224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5"/>
      <c r="BR53" s="225"/>
      <c r="BS53" s="225"/>
      <c r="BT53" s="225"/>
      <c r="BU53" s="225"/>
      <c r="BV53" s="225"/>
      <c r="BW53" s="225"/>
      <c r="BX53" s="225"/>
      <c r="BY53" s="225"/>
      <c r="BZ53" s="225"/>
      <c r="CA53" s="225"/>
      <c r="CB53" s="225"/>
      <c r="CC53" s="225"/>
      <c r="CD53" s="225"/>
      <c r="CE53" s="225"/>
      <c r="CF53" s="225"/>
      <c r="CG53" s="225"/>
      <c r="CH53" s="226"/>
      <c r="CI53" s="161"/>
      <c r="CJ53" s="162"/>
      <c r="CK53" s="273"/>
      <c r="CL53" s="274"/>
      <c r="CM53" s="274"/>
      <c r="CN53" s="274"/>
      <c r="CO53" s="274"/>
      <c r="CP53" s="274"/>
      <c r="CQ53" s="274"/>
      <c r="CR53" s="274"/>
      <c r="CS53" s="274"/>
      <c r="CT53" s="274"/>
      <c r="CU53" s="275"/>
      <c r="CV53" s="17"/>
      <c r="CW53" s="17"/>
      <c r="CX53" s="17"/>
      <c r="CY53" s="17"/>
    </row>
    <row r="54" spans="1:103" ht="14.1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214"/>
      <c r="L54" s="242" t="s">
        <v>36</v>
      </c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33"/>
      <c r="Z54" s="244" t="s">
        <v>144</v>
      </c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158"/>
      <c r="AW54" s="148"/>
      <c r="AX54" s="148"/>
      <c r="AY54" s="225" t="s">
        <v>91</v>
      </c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5"/>
      <c r="BR54" s="225"/>
      <c r="BS54" s="225"/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25"/>
      <c r="CE54" s="225"/>
      <c r="CF54" s="225"/>
      <c r="CG54" s="225"/>
      <c r="CH54" s="226"/>
      <c r="CI54" s="161"/>
      <c r="CJ54" s="162"/>
      <c r="CK54" s="273"/>
      <c r="CL54" s="274"/>
      <c r="CM54" s="274"/>
      <c r="CN54" s="274"/>
      <c r="CO54" s="274"/>
      <c r="CP54" s="274"/>
      <c r="CQ54" s="274"/>
      <c r="CR54" s="274"/>
      <c r="CS54" s="274"/>
      <c r="CT54" s="274"/>
      <c r="CU54" s="275"/>
      <c r="CV54" s="17"/>
      <c r="CW54" s="17"/>
      <c r="CX54" s="17"/>
      <c r="CY54" s="17"/>
    </row>
    <row r="55" spans="1:103" ht="6.9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06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149"/>
      <c r="Z55" s="244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15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9"/>
      <c r="CI55" s="161"/>
      <c r="CJ55" s="162"/>
      <c r="CK55" s="273"/>
      <c r="CL55" s="274"/>
      <c r="CM55" s="274"/>
      <c r="CN55" s="274"/>
      <c r="CO55" s="274"/>
      <c r="CP55" s="274"/>
      <c r="CQ55" s="274"/>
      <c r="CR55" s="274"/>
      <c r="CS55" s="274"/>
      <c r="CT55" s="274"/>
      <c r="CU55" s="275"/>
      <c r="CV55" s="17"/>
      <c r="CW55" s="17"/>
      <c r="CX55" s="17"/>
      <c r="CY55" s="17"/>
    </row>
    <row r="56" spans="1:103" ht="6.9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06"/>
      <c r="L56" s="236" t="s">
        <v>118</v>
      </c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149"/>
      <c r="Z56" s="244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15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9"/>
      <c r="CI56" s="161"/>
      <c r="CJ56" s="162"/>
      <c r="CK56" s="273"/>
      <c r="CL56" s="274"/>
      <c r="CM56" s="274"/>
      <c r="CN56" s="274"/>
      <c r="CO56" s="274"/>
      <c r="CP56" s="274"/>
      <c r="CQ56" s="274"/>
      <c r="CR56" s="274"/>
      <c r="CS56" s="274"/>
      <c r="CT56" s="274"/>
      <c r="CU56" s="275"/>
      <c r="CV56" s="17"/>
      <c r="CW56" s="17"/>
      <c r="CX56" s="17"/>
      <c r="CY56" s="17"/>
    </row>
    <row r="57" spans="1:103" ht="6.9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215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19"/>
      <c r="Z57" s="244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15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9"/>
      <c r="CI57" s="161"/>
      <c r="CJ57" s="162"/>
      <c r="CK57" s="273"/>
      <c r="CL57" s="274"/>
      <c r="CM57" s="274"/>
      <c r="CN57" s="274"/>
      <c r="CO57" s="274"/>
      <c r="CP57" s="274"/>
      <c r="CQ57" s="274"/>
      <c r="CR57" s="274"/>
      <c r="CS57" s="274"/>
      <c r="CT57" s="274"/>
      <c r="CU57" s="275"/>
      <c r="CV57" s="17"/>
      <c r="CW57" s="17"/>
      <c r="CX57" s="17"/>
      <c r="CY57" s="17"/>
    </row>
    <row r="58" spans="1:103" ht="6.9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214"/>
      <c r="L58" s="230" t="s">
        <v>37</v>
      </c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3"/>
      <c r="Z58" s="238"/>
      <c r="AA58" s="239"/>
      <c r="AB58" s="239"/>
      <c r="AC58" s="90" t="s">
        <v>114</v>
      </c>
      <c r="AD58" s="90"/>
      <c r="AE58" s="239"/>
      <c r="AF58" s="239"/>
      <c r="AG58" s="239"/>
      <c r="AH58" s="246" t="s">
        <v>115</v>
      </c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15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9"/>
      <c r="CI58" s="161"/>
      <c r="CJ58" s="162"/>
      <c r="CK58" s="273"/>
      <c r="CL58" s="274"/>
      <c r="CM58" s="274"/>
      <c r="CN58" s="274"/>
      <c r="CO58" s="274"/>
      <c r="CP58" s="274"/>
      <c r="CQ58" s="274"/>
      <c r="CR58" s="274"/>
      <c r="CS58" s="274"/>
      <c r="CT58" s="274"/>
      <c r="CU58" s="275"/>
      <c r="CV58" s="17"/>
      <c r="CW58" s="17"/>
      <c r="CX58" s="17"/>
      <c r="CY58" s="17"/>
    </row>
    <row r="59" spans="1:103" ht="6.9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06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149"/>
      <c r="Z59" s="238"/>
      <c r="AA59" s="239"/>
      <c r="AB59" s="239"/>
      <c r="AC59" s="90"/>
      <c r="AD59" s="90"/>
      <c r="AE59" s="239"/>
      <c r="AF59" s="239"/>
      <c r="AG59" s="239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5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9"/>
      <c r="CI59" s="161"/>
      <c r="CJ59" s="162"/>
      <c r="CK59" s="273"/>
      <c r="CL59" s="274"/>
      <c r="CM59" s="274"/>
      <c r="CN59" s="274"/>
      <c r="CO59" s="274"/>
      <c r="CP59" s="274"/>
      <c r="CQ59" s="274"/>
      <c r="CR59" s="274"/>
      <c r="CS59" s="274"/>
      <c r="CT59" s="274"/>
      <c r="CU59" s="275"/>
      <c r="CV59" s="17"/>
      <c r="CW59" s="17"/>
      <c r="CX59" s="17"/>
      <c r="CY59" s="17"/>
    </row>
    <row r="60" spans="1:103" ht="6.9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06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149"/>
      <c r="Z60" s="238"/>
      <c r="AA60" s="239"/>
      <c r="AB60" s="239"/>
      <c r="AC60" s="90"/>
      <c r="AD60" s="90"/>
      <c r="AE60" s="239"/>
      <c r="AF60" s="239"/>
      <c r="AG60" s="239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04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229"/>
      <c r="CI60" s="163"/>
      <c r="CJ60" s="164"/>
      <c r="CK60" s="276"/>
      <c r="CL60" s="277"/>
      <c r="CM60" s="277"/>
      <c r="CN60" s="277"/>
      <c r="CO60" s="277"/>
      <c r="CP60" s="277"/>
      <c r="CQ60" s="277"/>
      <c r="CR60" s="277"/>
      <c r="CS60" s="277"/>
      <c r="CT60" s="277"/>
      <c r="CU60" s="278"/>
      <c r="CV60" s="17"/>
      <c r="CW60" s="17"/>
      <c r="CX60" s="17"/>
      <c r="CY60" s="17"/>
    </row>
    <row r="61" spans="1:103" ht="6.9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06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149"/>
      <c r="Z61" s="238"/>
      <c r="AA61" s="239"/>
      <c r="AB61" s="239"/>
      <c r="AC61" s="90"/>
      <c r="AD61" s="90"/>
      <c r="AE61" s="239"/>
      <c r="AF61" s="239"/>
      <c r="AG61" s="239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8"/>
      <c r="AW61" s="75" t="s">
        <v>104</v>
      </c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</row>
    <row r="62" spans="1:103" ht="6.9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215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19"/>
      <c r="Z62" s="240"/>
      <c r="AA62" s="199"/>
      <c r="AB62" s="199"/>
      <c r="AC62" s="241"/>
      <c r="AD62" s="241"/>
      <c r="AE62" s="199"/>
      <c r="AF62" s="199"/>
      <c r="AG62" s="199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2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</row>
    <row r="63" spans="1:103" ht="6.9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247" t="s">
        <v>79</v>
      </c>
      <c r="L63" s="248"/>
      <c r="M63" s="249"/>
      <c r="N63" s="254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6"/>
      <c r="AV63" s="17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</row>
    <row r="64" spans="1:103" ht="6.9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250"/>
      <c r="L64" s="251"/>
      <c r="M64" s="162"/>
      <c r="N64" s="254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6"/>
      <c r="AV64" s="17"/>
      <c r="AW64" s="260"/>
      <c r="AX64" s="230" t="s">
        <v>111</v>
      </c>
      <c r="AY64" s="230"/>
      <c r="AZ64" s="230"/>
      <c r="BA64" s="230"/>
      <c r="BB64" s="230"/>
      <c r="BC64" s="230"/>
      <c r="BD64" s="230"/>
      <c r="BE64" s="230"/>
      <c r="BF64" s="230"/>
      <c r="BG64" s="233"/>
      <c r="BH64" s="262" t="s">
        <v>105</v>
      </c>
      <c r="BI64" s="263"/>
      <c r="BJ64" s="263"/>
      <c r="BK64" s="263"/>
      <c r="BL64" s="263"/>
      <c r="BM64" s="263"/>
      <c r="BN64" s="263"/>
      <c r="BO64" s="264"/>
      <c r="BP64" s="262" t="s">
        <v>106</v>
      </c>
      <c r="BQ64" s="263"/>
      <c r="BR64" s="263"/>
      <c r="BS64" s="263"/>
      <c r="BT64" s="263"/>
      <c r="BU64" s="263"/>
      <c r="BV64" s="263"/>
      <c r="BW64" s="264"/>
      <c r="BX64" s="286"/>
      <c r="BY64" s="287"/>
      <c r="BZ64" s="287"/>
      <c r="CA64" s="287"/>
      <c r="CB64" s="287"/>
      <c r="CC64" s="287"/>
      <c r="CD64" s="287"/>
      <c r="CE64" s="287"/>
      <c r="CF64" s="287"/>
      <c r="CG64" s="287"/>
      <c r="CH64" s="287"/>
      <c r="CI64" s="287"/>
      <c r="CJ64" s="287"/>
      <c r="CK64" s="287"/>
      <c r="CL64" s="287"/>
      <c r="CM64" s="287"/>
      <c r="CN64" s="287"/>
      <c r="CO64" s="287"/>
      <c r="CP64" s="287"/>
      <c r="CQ64" s="287"/>
      <c r="CR64" s="287"/>
      <c r="CS64" s="287"/>
      <c r="CT64" s="287"/>
      <c r="CU64" s="288"/>
      <c r="CV64" s="17"/>
      <c r="CW64" s="17"/>
      <c r="CX64" s="17"/>
      <c r="CY64" s="17"/>
    </row>
    <row r="65" spans="1:103" ht="6.9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250"/>
      <c r="L65" s="251"/>
      <c r="M65" s="162"/>
      <c r="N65" s="254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6"/>
      <c r="AV65" s="17"/>
      <c r="AW65" s="158"/>
      <c r="AX65" s="231"/>
      <c r="AY65" s="231"/>
      <c r="AZ65" s="231"/>
      <c r="BA65" s="231"/>
      <c r="BB65" s="231"/>
      <c r="BC65" s="231"/>
      <c r="BD65" s="231"/>
      <c r="BE65" s="231"/>
      <c r="BF65" s="231"/>
      <c r="BG65" s="149"/>
      <c r="BH65" s="135"/>
      <c r="BI65" s="90"/>
      <c r="BJ65" s="90"/>
      <c r="BK65" s="90"/>
      <c r="BL65" s="90"/>
      <c r="BM65" s="90"/>
      <c r="BN65" s="90"/>
      <c r="BO65" s="91"/>
      <c r="BP65" s="135"/>
      <c r="BQ65" s="90"/>
      <c r="BR65" s="90"/>
      <c r="BS65" s="90"/>
      <c r="BT65" s="90"/>
      <c r="BU65" s="90"/>
      <c r="BV65" s="90"/>
      <c r="BW65" s="91"/>
      <c r="BX65" s="289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1"/>
      <c r="CV65" s="17"/>
      <c r="CW65" s="17"/>
      <c r="CX65" s="17"/>
      <c r="CY65" s="17"/>
    </row>
    <row r="66" spans="1:103" ht="6.9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250"/>
      <c r="L66" s="251"/>
      <c r="M66" s="162"/>
      <c r="N66" s="254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6"/>
      <c r="AV66" s="17"/>
      <c r="AW66" s="158"/>
      <c r="AX66" s="231"/>
      <c r="AY66" s="231"/>
      <c r="AZ66" s="231"/>
      <c r="BA66" s="231"/>
      <c r="BB66" s="231"/>
      <c r="BC66" s="231"/>
      <c r="BD66" s="231"/>
      <c r="BE66" s="231"/>
      <c r="BF66" s="231"/>
      <c r="BG66" s="149"/>
      <c r="BH66" s="265"/>
      <c r="BI66" s="241"/>
      <c r="BJ66" s="241"/>
      <c r="BK66" s="241"/>
      <c r="BL66" s="241"/>
      <c r="BM66" s="241"/>
      <c r="BN66" s="241"/>
      <c r="BO66" s="266"/>
      <c r="BP66" s="265"/>
      <c r="BQ66" s="241"/>
      <c r="BR66" s="241"/>
      <c r="BS66" s="241"/>
      <c r="BT66" s="241"/>
      <c r="BU66" s="241"/>
      <c r="BV66" s="241"/>
      <c r="BW66" s="266"/>
      <c r="BX66" s="289"/>
      <c r="BY66" s="290"/>
      <c r="BZ66" s="290"/>
      <c r="CA66" s="290"/>
      <c r="CB66" s="290"/>
      <c r="CC66" s="290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  <c r="CR66" s="290"/>
      <c r="CS66" s="290"/>
      <c r="CT66" s="290"/>
      <c r="CU66" s="291"/>
      <c r="CV66" s="17"/>
      <c r="CW66" s="17"/>
      <c r="CX66" s="17"/>
      <c r="CY66" s="17"/>
    </row>
    <row r="67" spans="1:103" ht="6.9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250"/>
      <c r="L67" s="251"/>
      <c r="M67" s="162"/>
      <c r="N67" s="254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6"/>
      <c r="AV67" s="17"/>
      <c r="AW67" s="158"/>
      <c r="AX67" s="231"/>
      <c r="AY67" s="231"/>
      <c r="AZ67" s="231"/>
      <c r="BA67" s="231"/>
      <c r="BB67" s="231"/>
      <c r="BC67" s="231"/>
      <c r="BD67" s="231"/>
      <c r="BE67" s="231"/>
      <c r="BF67" s="231"/>
      <c r="BG67" s="149"/>
      <c r="BH67" s="262" t="s">
        <v>107</v>
      </c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3"/>
      <c r="BW67" s="264"/>
      <c r="BX67" s="289"/>
      <c r="BY67" s="290"/>
      <c r="BZ67" s="290"/>
      <c r="CA67" s="290"/>
      <c r="CB67" s="290"/>
      <c r="CC67" s="290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  <c r="CR67" s="290"/>
      <c r="CS67" s="290"/>
      <c r="CT67" s="290"/>
      <c r="CU67" s="291"/>
      <c r="CV67" s="17"/>
      <c r="CW67" s="17"/>
      <c r="CX67" s="17"/>
      <c r="CY67" s="17"/>
    </row>
    <row r="68" spans="1:103" ht="6.9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250"/>
      <c r="L68" s="251"/>
      <c r="M68" s="162"/>
      <c r="N68" s="254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6"/>
      <c r="AV68" s="17"/>
      <c r="AW68" s="158"/>
      <c r="AX68" s="231"/>
      <c r="AY68" s="231"/>
      <c r="AZ68" s="231"/>
      <c r="BA68" s="231"/>
      <c r="BB68" s="231"/>
      <c r="BC68" s="231"/>
      <c r="BD68" s="231"/>
      <c r="BE68" s="231"/>
      <c r="BF68" s="231"/>
      <c r="BG68" s="149"/>
      <c r="BH68" s="135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1"/>
      <c r="BX68" s="289"/>
      <c r="BY68" s="290"/>
      <c r="BZ68" s="290"/>
      <c r="CA68" s="290"/>
      <c r="CB68" s="290"/>
      <c r="CC68" s="290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  <c r="CR68" s="290"/>
      <c r="CS68" s="290"/>
      <c r="CT68" s="290"/>
      <c r="CU68" s="291"/>
      <c r="CV68" s="17"/>
      <c r="CW68" s="17"/>
      <c r="CX68" s="17"/>
      <c r="CY68" s="17"/>
    </row>
    <row r="69" spans="1:103" ht="6.9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250"/>
      <c r="L69" s="251"/>
      <c r="M69" s="162"/>
      <c r="N69" s="254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6"/>
      <c r="AV69" s="17"/>
      <c r="AW69" s="261"/>
      <c r="AX69" s="232"/>
      <c r="AY69" s="232"/>
      <c r="AZ69" s="232"/>
      <c r="BA69" s="232"/>
      <c r="BB69" s="232"/>
      <c r="BC69" s="232"/>
      <c r="BD69" s="232"/>
      <c r="BE69" s="232"/>
      <c r="BF69" s="232"/>
      <c r="BG69" s="219"/>
      <c r="BH69" s="265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66"/>
      <c r="BX69" s="289"/>
      <c r="BY69" s="290"/>
      <c r="BZ69" s="290"/>
      <c r="CA69" s="290"/>
      <c r="CB69" s="290"/>
      <c r="CC69" s="290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  <c r="CR69" s="290"/>
      <c r="CS69" s="290"/>
      <c r="CT69" s="290"/>
      <c r="CU69" s="291"/>
      <c r="CV69" s="17"/>
      <c r="CW69" s="17"/>
      <c r="CX69" s="17"/>
      <c r="CY69" s="17"/>
    </row>
    <row r="70" spans="1:103" ht="6.9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250"/>
      <c r="L70" s="251"/>
      <c r="M70" s="162"/>
      <c r="N70" s="254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6"/>
      <c r="AV70" s="17"/>
      <c r="AW70" s="260"/>
      <c r="AX70" s="230" t="s">
        <v>112</v>
      </c>
      <c r="AY70" s="230"/>
      <c r="AZ70" s="230"/>
      <c r="BA70" s="230"/>
      <c r="BB70" s="230"/>
      <c r="BC70" s="230"/>
      <c r="BD70" s="230"/>
      <c r="BE70" s="230"/>
      <c r="BF70" s="230"/>
      <c r="BG70" s="233"/>
      <c r="BH70" s="262"/>
      <c r="BI70" s="263"/>
      <c r="BJ70" s="246" t="s">
        <v>108</v>
      </c>
      <c r="BK70" s="246"/>
      <c r="BL70" s="246"/>
      <c r="BM70" s="246"/>
      <c r="BN70" s="246"/>
      <c r="BO70" s="246"/>
      <c r="BP70" s="263"/>
      <c r="BQ70" s="263"/>
      <c r="BR70" s="263"/>
      <c r="BS70" s="263"/>
      <c r="BT70" s="263"/>
      <c r="BU70" s="263"/>
      <c r="BV70" s="267" t="s">
        <v>110</v>
      </c>
      <c r="BW70" s="268"/>
      <c r="BX70" s="289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1"/>
      <c r="CV70" s="17"/>
      <c r="CW70" s="17"/>
      <c r="CX70" s="17"/>
      <c r="CY70" s="17"/>
    </row>
    <row r="71" spans="1:103" ht="6.9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250"/>
      <c r="L71" s="251"/>
      <c r="M71" s="162"/>
      <c r="N71" s="254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6"/>
      <c r="AV71" s="17"/>
      <c r="AW71" s="158"/>
      <c r="AX71" s="231"/>
      <c r="AY71" s="231"/>
      <c r="AZ71" s="231"/>
      <c r="BA71" s="231"/>
      <c r="BB71" s="231"/>
      <c r="BC71" s="231"/>
      <c r="BD71" s="231"/>
      <c r="BE71" s="231"/>
      <c r="BF71" s="231"/>
      <c r="BG71" s="149"/>
      <c r="BH71" s="135"/>
      <c r="BI71" s="90"/>
      <c r="BJ71" s="113"/>
      <c r="BK71" s="113"/>
      <c r="BL71" s="113"/>
      <c r="BM71" s="113"/>
      <c r="BN71" s="113"/>
      <c r="BO71" s="113"/>
      <c r="BP71" s="90"/>
      <c r="BQ71" s="90"/>
      <c r="BR71" s="90"/>
      <c r="BS71" s="90"/>
      <c r="BT71" s="90"/>
      <c r="BU71" s="90"/>
      <c r="BV71" s="269"/>
      <c r="BW71" s="270"/>
      <c r="BX71" s="289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1"/>
      <c r="CV71" s="17"/>
      <c r="CW71" s="17"/>
      <c r="CX71" s="17"/>
      <c r="CY71" s="17"/>
    </row>
    <row r="72" spans="1:103" ht="6.9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250"/>
      <c r="L72" s="251"/>
      <c r="M72" s="162"/>
      <c r="N72" s="254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6"/>
      <c r="AV72" s="17"/>
      <c r="AW72" s="158"/>
      <c r="AX72" s="231"/>
      <c r="AY72" s="231"/>
      <c r="AZ72" s="231"/>
      <c r="BA72" s="231"/>
      <c r="BB72" s="231"/>
      <c r="BC72" s="231"/>
      <c r="BD72" s="231"/>
      <c r="BE72" s="231"/>
      <c r="BF72" s="231"/>
      <c r="BG72" s="149"/>
      <c r="BH72" s="265"/>
      <c r="BI72" s="241"/>
      <c r="BJ72" s="115"/>
      <c r="BK72" s="115"/>
      <c r="BL72" s="115"/>
      <c r="BM72" s="115"/>
      <c r="BN72" s="115"/>
      <c r="BO72" s="115"/>
      <c r="BP72" s="241"/>
      <c r="BQ72" s="241"/>
      <c r="BR72" s="241"/>
      <c r="BS72" s="241"/>
      <c r="BT72" s="241"/>
      <c r="BU72" s="241"/>
      <c r="BV72" s="271"/>
      <c r="BW72" s="272"/>
      <c r="BX72" s="289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1"/>
      <c r="CV72" s="17"/>
      <c r="CW72" s="17"/>
      <c r="CX72" s="17"/>
      <c r="CY72" s="17"/>
    </row>
    <row r="73" spans="1:103" ht="6.9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250"/>
      <c r="L73" s="251"/>
      <c r="M73" s="162"/>
      <c r="N73" s="254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6"/>
      <c r="AV73" s="17"/>
      <c r="AW73" s="158"/>
      <c r="AX73" s="231"/>
      <c r="AY73" s="231"/>
      <c r="AZ73" s="231"/>
      <c r="BA73" s="231"/>
      <c r="BB73" s="231"/>
      <c r="BC73" s="231"/>
      <c r="BD73" s="231"/>
      <c r="BE73" s="231"/>
      <c r="BF73" s="231"/>
      <c r="BG73" s="149"/>
      <c r="BH73" s="262"/>
      <c r="BI73" s="263"/>
      <c r="BJ73" s="246" t="s">
        <v>109</v>
      </c>
      <c r="BK73" s="246"/>
      <c r="BL73" s="246"/>
      <c r="BM73" s="246"/>
      <c r="BN73" s="246"/>
      <c r="BO73" s="246"/>
      <c r="BP73" s="263"/>
      <c r="BQ73" s="263"/>
      <c r="BR73" s="263"/>
      <c r="BS73" s="263"/>
      <c r="BT73" s="263"/>
      <c r="BU73" s="263"/>
      <c r="BV73" s="267" t="s">
        <v>110</v>
      </c>
      <c r="BW73" s="268"/>
      <c r="BX73" s="289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1"/>
      <c r="CV73" s="17"/>
      <c r="CW73" s="17"/>
      <c r="CX73" s="17"/>
      <c r="CY73" s="17"/>
    </row>
    <row r="74" spans="1:103" ht="6.9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250"/>
      <c r="L74" s="251"/>
      <c r="M74" s="162"/>
      <c r="N74" s="254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6"/>
      <c r="AV74" s="17"/>
      <c r="AW74" s="158"/>
      <c r="AX74" s="231"/>
      <c r="AY74" s="231"/>
      <c r="AZ74" s="231"/>
      <c r="BA74" s="231"/>
      <c r="BB74" s="231"/>
      <c r="BC74" s="231"/>
      <c r="BD74" s="231"/>
      <c r="BE74" s="231"/>
      <c r="BF74" s="231"/>
      <c r="BG74" s="149"/>
      <c r="BH74" s="135"/>
      <c r="BI74" s="90"/>
      <c r="BJ74" s="113"/>
      <c r="BK74" s="113"/>
      <c r="BL74" s="113"/>
      <c r="BM74" s="113"/>
      <c r="BN74" s="113"/>
      <c r="BO74" s="113"/>
      <c r="BP74" s="90"/>
      <c r="BQ74" s="90"/>
      <c r="BR74" s="90"/>
      <c r="BS74" s="90"/>
      <c r="BT74" s="90"/>
      <c r="BU74" s="90"/>
      <c r="BV74" s="269"/>
      <c r="BW74" s="270"/>
      <c r="BX74" s="289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1"/>
      <c r="CV74" s="17"/>
      <c r="CW74" s="17"/>
      <c r="CX74" s="17"/>
      <c r="CY74" s="17"/>
    </row>
    <row r="75" spans="1:103" ht="6.9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250"/>
      <c r="L75" s="251"/>
      <c r="M75" s="162"/>
      <c r="N75" s="254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6"/>
      <c r="AV75" s="17"/>
      <c r="AW75" s="261"/>
      <c r="AX75" s="232"/>
      <c r="AY75" s="232"/>
      <c r="AZ75" s="232"/>
      <c r="BA75" s="232"/>
      <c r="BB75" s="232"/>
      <c r="BC75" s="232"/>
      <c r="BD75" s="232"/>
      <c r="BE75" s="232"/>
      <c r="BF75" s="232"/>
      <c r="BG75" s="219"/>
      <c r="BH75" s="265"/>
      <c r="BI75" s="241"/>
      <c r="BJ75" s="115"/>
      <c r="BK75" s="115"/>
      <c r="BL75" s="115"/>
      <c r="BM75" s="115"/>
      <c r="BN75" s="115"/>
      <c r="BO75" s="115"/>
      <c r="BP75" s="241"/>
      <c r="BQ75" s="241"/>
      <c r="BR75" s="241"/>
      <c r="BS75" s="241"/>
      <c r="BT75" s="241"/>
      <c r="BU75" s="241"/>
      <c r="BV75" s="271"/>
      <c r="BW75" s="272"/>
      <c r="BX75" s="289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1"/>
      <c r="CV75" s="17"/>
      <c r="CW75" s="17"/>
      <c r="CX75" s="17"/>
      <c r="CY75" s="17"/>
    </row>
    <row r="76" spans="1:103" ht="6.9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250"/>
      <c r="L76" s="251"/>
      <c r="M76" s="162"/>
      <c r="N76" s="254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6"/>
      <c r="AV76" s="17"/>
      <c r="AW76" s="260"/>
      <c r="AX76" s="230" t="s">
        <v>113</v>
      </c>
      <c r="AY76" s="230"/>
      <c r="AZ76" s="230"/>
      <c r="BA76" s="230"/>
      <c r="BB76" s="230"/>
      <c r="BC76" s="230"/>
      <c r="BD76" s="230"/>
      <c r="BE76" s="230"/>
      <c r="BF76" s="230"/>
      <c r="BG76" s="233"/>
      <c r="BH76" s="262" t="s">
        <v>116</v>
      </c>
      <c r="BI76" s="263"/>
      <c r="BJ76" s="263"/>
      <c r="BK76" s="263"/>
      <c r="BL76" s="263"/>
      <c r="BM76" s="263"/>
      <c r="BN76" s="263"/>
      <c r="BO76" s="264"/>
      <c r="BP76" s="262"/>
      <c r="BQ76" s="263"/>
      <c r="BR76" s="263"/>
      <c r="BS76" s="263"/>
      <c r="BT76" s="263"/>
      <c r="BU76" s="263"/>
      <c r="BV76" s="263"/>
      <c r="BW76" s="264"/>
      <c r="BX76" s="289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1"/>
      <c r="CV76" s="17"/>
      <c r="CW76" s="17"/>
      <c r="CX76" s="17"/>
      <c r="CY76" s="17"/>
    </row>
    <row r="77" spans="1:103" ht="6.9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250"/>
      <c r="L77" s="251"/>
      <c r="M77" s="162"/>
      <c r="N77" s="254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6"/>
      <c r="AV77" s="17"/>
      <c r="AW77" s="158"/>
      <c r="AX77" s="231"/>
      <c r="AY77" s="231"/>
      <c r="AZ77" s="231"/>
      <c r="BA77" s="231"/>
      <c r="BB77" s="231"/>
      <c r="BC77" s="231"/>
      <c r="BD77" s="231"/>
      <c r="BE77" s="231"/>
      <c r="BF77" s="231"/>
      <c r="BG77" s="149"/>
      <c r="BH77" s="135"/>
      <c r="BI77" s="90"/>
      <c r="BJ77" s="90"/>
      <c r="BK77" s="90"/>
      <c r="BL77" s="90"/>
      <c r="BM77" s="90"/>
      <c r="BN77" s="90"/>
      <c r="BO77" s="91"/>
      <c r="BP77" s="135"/>
      <c r="BQ77" s="90"/>
      <c r="BR77" s="90"/>
      <c r="BS77" s="90"/>
      <c r="BT77" s="90"/>
      <c r="BU77" s="90"/>
      <c r="BV77" s="90"/>
      <c r="BW77" s="91"/>
      <c r="BX77" s="289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1"/>
      <c r="CV77" s="17"/>
      <c r="CW77" s="17"/>
      <c r="CX77" s="17"/>
      <c r="CY77" s="17"/>
    </row>
    <row r="78" spans="1:103" ht="6.9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252"/>
      <c r="L78" s="253"/>
      <c r="M78" s="164"/>
      <c r="N78" s="25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9"/>
      <c r="AV78" s="17"/>
      <c r="AW78" s="261"/>
      <c r="AX78" s="232"/>
      <c r="AY78" s="232"/>
      <c r="AZ78" s="232"/>
      <c r="BA78" s="232"/>
      <c r="BB78" s="232"/>
      <c r="BC78" s="232"/>
      <c r="BD78" s="232"/>
      <c r="BE78" s="232"/>
      <c r="BF78" s="232"/>
      <c r="BG78" s="219"/>
      <c r="BH78" s="265"/>
      <c r="BI78" s="241"/>
      <c r="BJ78" s="241"/>
      <c r="BK78" s="241"/>
      <c r="BL78" s="241"/>
      <c r="BM78" s="241"/>
      <c r="BN78" s="241"/>
      <c r="BO78" s="266"/>
      <c r="BP78" s="265"/>
      <c r="BQ78" s="241"/>
      <c r="BR78" s="241"/>
      <c r="BS78" s="241"/>
      <c r="BT78" s="241"/>
      <c r="BU78" s="241"/>
      <c r="BV78" s="241"/>
      <c r="BW78" s="266"/>
      <c r="BX78" s="292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  <c r="CO78" s="293"/>
      <c r="CP78" s="293"/>
      <c r="CQ78" s="293"/>
      <c r="CR78" s="293"/>
      <c r="CS78" s="293"/>
      <c r="CT78" s="293"/>
      <c r="CU78" s="294"/>
      <c r="CV78" s="17"/>
      <c r="CW78" s="17"/>
      <c r="CX78" s="17"/>
      <c r="CY78" s="17"/>
    </row>
    <row r="79" spans="1:103" ht="6.9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</row>
    <row r="80" spans="1:103" ht="6.9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</row>
  </sheetData>
  <sheetProtection password="C745" sheet="1" objects="1" scenarios="1" selectLockedCells="1"/>
  <mergeCells count="169">
    <mergeCell ref="CL29:CO31"/>
    <mergeCell ref="CP29:CU31"/>
    <mergeCell ref="CL35:CO36"/>
    <mergeCell ref="CP35:CU36"/>
    <mergeCell ref="CL37:CO39"/>
    <mergeCell ref="BJ73:BO75"/>
    <mergeCell ref="BP73:BU75"/>
    <mergeCell ref="BV73:BW75"/>
    <mergeCell ref="BH28:BM32"/>
    <mergeCell ref="BN28:BX32"/>
    <mergeCell ref="BY28:CH36"/>
    <mergeCell ref="CK50:CU60"/>
    <mergeCell ref="CK26:CU28"/>
    <mergeCell ref="CK40:CU41"/>
    <mergeCell ref="CK29:CK39"/>
    <mergeCell ref="CP37:CU39"/>
    <mergeCell ref="CK42:CU43"/>
    <mergeCell ref="CK44:CU45"/>
    <mergeCell ref="CK46:CU47"/>
    <mergeCell ref="CK48:CR49"/>
    <mergeCell ref="CS48:CU49"/>
    <mergeCell ref="CL32:CO34"/>
    <mergeCell ref="CP32:CU34"/>
    <mergeCell ref="BX64:CU78"/>
    <mergeCell ref="K63:M78"/>
    <mergeCell ref="N63:AU78"/>
    <mergeCell ref="AW64:AW69"/>
    <mergeCell ref="AX64:BF69"/>
    <mergeCell ref="BG64:BG69"/>
    <mergeCell ref="BH64:BO66"/>
    <mergeCell ref="BP64:BW66"/>
    <mergeCell ref="AW76:AW78"/>
    <mergeCell ref="AX76:BF78"/>
    <mergeCell ref="BG76:BG78"/>
    <mergeCell ref="BH76:BO78"/>
    <mergeCell ref="BP76:BW78"/>
    <mergeCell ref="BH67:BW69"/>
    <mergeCell ref="AW70:AW75"/>
    <mergeCell ref="AX70:BF75"/>
    <mergeCell ref="BG70:BG75"/>
    <mergeCell ref="BH70:BI72"/>
    <mergeCell ref="BJ70:BO72"/>
    <mergeCell ref="BP70:BU72"/>
    <mergeCell ref="BV70:BW72"/>
    <mergeCell ref="BH73:BI75"/>
    <mergeCell ref="AW54:AX54"/>
    <mergeCell ref="AY54:CH54"/>
    <mergeCell ref="AW55:CH60"/>
    <mergeCell ref="K49:K53"/>
    <mergeCell ref="L49:X53"/>
    <mergeCell ref="Y49:Y53"/>
    <mergeCell ref="Z49:AU53"/>
    <mergeCell ref="AW50:AX51"/>
    <mergeCell ref="AY50:CH51"/>
    <mergeCell ref="AW52:AX53"/>
    <mergeCell ref="AY52:CH53"/>
    <mergeCell ref="L56:X57"/>
    <mergeCell ref="K58:K62"/>
    <mergeCell ref="L58:X62"/>
    <mergeCell ref="Y58:Y62"/>
    <mergeCell ref="Z58:AB62"/>
    <mergeCell ref="AC58:AD62"/>
    <mergeCell ref="K54:K57"/>
    <mergeCell ref="L54:X55"/>
    <mergeCell ref="Y54:Y57"/>
    <mergeCell ref="Z54:AU57"/>
    <mergeCell ref="AE58:AG62"/>
    <mergeCell ref="AH58:AU62"/>
    <mergeCell ref="AW61:BX63"/>
    <mergeCell ref="AM35:AN36"/>
    <mergeCell ref="AO35:AQ36"/>
    <mergeCell ref="AR35:AU36"/>
    <mergeCell ref="AW35:BF38"/>
    <mergeCell ref="K42:M43"/>
    <mergeCell ref="BM43:CH47"/>
    <mergeCell ref="K44:K48"/>
    <mergeCell ref="L44:X48"/>
    <mergeCell ref="Y44:Y48"/>
    <mergeCell ref="Z44:AU48"/>
    <mergeCell ref="AW48:AX49"/>
    <mergeCell ref="AY48:CH49"/>
    <mergeCell ref="AW39:BL47"/>
    <mergeCell ref="BM40:CH42"/>
    <mergeCell ref="BO37:BQ39"/>
    <mergeCell ref="BT37:BV39"/>
    <mergeCell ref="BW37:CH39"/>
    <mergeCell ref="K26:M27"/>
    <mergeCell ref="N26:U29"/>
    <mergeCell ref="V26:AU29"/>
    <mergeCell ref="AV26:CH27"/>
    <mergeCell ref="CI26:CJ60"/>
    <mergeCell ref="K28:M41"/>
    <mergeCell ref="AV28:AV60"/>
    <mergeCell ref="AW28:BF32"/>
    <mergeCell ref="BG28:BG32"/>
    <mergeCell ref="BG35:BG38"/>
    <mergeCell ref="BH35:BM38"/>
    <mergeCell ref="BN35:BX36"/>
    <mergeCell ref="N37:U43"/>
    <mergeCell ref="V37:AU43"/>
    <mergeCell ref="BN37:BN39"/>
    <mergeCell ref="BR37:BS39"/>
    <mergeCell ref="AW33:BX34"/>
    <mergeCell ref="N35:U36"/>
    <mergeCell ref="V35:AD36"/>
    <mergeCell ref="AE35:AG36"/>
    <mergeCell ref="AH35:AI36"/>
    <mergeCell ref="AJ35:AL36"/>
    <mergeCell ref="N30:U34"/>
    <mergeCell ref="V30:AU34"/>
    <mergeCell ref="CS12:CU14"/>
    <mergeCell ref="Z13:AC23"/>
    <mergeCell ref="AN13:BU17"/>
    <mergeCell ref="CM15:CM18"/>
    <mergeCell ref="CN15:CN18"/>
    <mergeCell ref="CO15:CO18"/>
    <mergeCell ref="CP15:CP18"/>
    <mergeCell ref="CQ15:CQ18"/>
    <mergeCell ref="CR15:CR18"/>
    <mergeCell ref="CS15:CS18"/>
    <mergeCell ref="CT15:CT18"/>
    <mergeCell ref="CU15:CU18"/>
    <mergeCell ref="AG18:AM24"/>
    <mergeCell ref="BV15:CH18"/>
    <mergeCell ref="CI15:CI18"/>
    <mergeCell ref="CJ15:CJ18"/>
    <mergeCell ref="CK15:CK18"/>
    <mergeCell ref="CL15:CL18"/>
    <mergeCell ref="BV19:CD24"/>
    <mergeCell ref="CE19:CH20"/>
    <mergeCell ref="CI19:CU20"/>
    <mergeCell ref="AN18:BU24"/>
    <mergeCell ref="K12:Y14"/>
    <mergeCell ref="Z12:AC12"/>
    <mergeCell ref="AD12:AF24"/>
    <mergeCell ref="AG12:AM17"/>
    <mergeCell ref="AN12:AO12"/>
    <mergeCell ref="AP12:AZ12"/>
    <mergeCell ref="BA12:BU12"/>
    <mergeCell ref="BV12:CH14"/>
    <mergeCell ref="CI12:CP14"/>
    <mergeCell ref="K15:Y18"/>
    <mergeCell ref="X19:Y21"/>
    <mergeCell ref="CE21:CH22"/>
    <mergeCell ref="CI21:CU22"/>
    <mergeCell ref="K22:Y24"/>
    <mergeCell ref="CE23:CH24"/>
    <mergeCell ref="CI23:CU24"/>
    <mergeCell ref="Z24:AC24"/>
    <mergeCell ref="K19:K21"/>
    <mergeCell ref="L19:O21"/>
    <mergeCell ref="P19:Q21"/>
    <mergeCell ref="R19:S21"/>
    <mergeCell ref="T19:U21"/>
    <mergeCell ref="V19:W21"/>
    <mergeCell ref="CQ12:CR14"/>
    <mergeCell ref="CH3:CI4"/>
    <mergeCell ref="CJ3:CU4"/>
    <mergeCell ref="S4:BF9"/>
    <mergeCell ref="CH5:CI11"/>
    <mergeCell ref="CJ5:CM7"/>
    <mergeCell ref="CN5:CQ6"/>
    <mergeCell ref="CR5:CU6"/>
    <mergeCell ref="CN7:CQ11"/>
    <mergeCell ref="CR7:CU11"/>
    <mergeCell ref="CJ8:CK9"/>
    <mergeCell ref="CL8:CM9"/>
    <mergeCell ref="CJ10:CK11"/>
    <mergeCell ref="CL10:CM11"/>
  </mergeCells>
  <phoneticPr fontId="2"/>
  <dataValidations count="5">
    <dataValidation type="list" allowBlank="1" showInputMessage="1" showErrorMessage="1" sqref="CQ12:CR14">
      <formula1>"□,☑"</formula1>
    </dataValidation>
    <dataValidation type="list" allowBlank="1" showInputMessage="1" showErrorMessage="1" sqref="V35:AD36">
      <formula1>"大・昭・平,大正,昭和,平成"</formula1>
    </dataValidation>
    <dataValidation type="list" allowBlank="1" showInputMessage="1" showErrorMessage="1" sqref="Z54:AU57">
      <formula1>"使用する ・ 使用しない,使用する,使用しない"</formula1>
    </dataValidation>
    <dataValidation type="whole" allowBlank="1" showInputMessage="1" showErrorMessage="1" sqref="BH35:BM38 BO37:BQ39 Z58:AB62 AJ35:AL36">
      <formula1>1</formula1>
      <formula2>12</formula2>
    </dataValidation>
    <dataValidation type="whole" allowBlank="1" showInputMessage="1" showErrorMessage="1" sqref="AE58:AG62 AO35:AQ36">
      <formula1>1</formula1>
      <formula2>31</formula2>
    </dataValidation>
  </dataValidations>
  <pageMargins left="0.19685039370078741" right="0.19685039370078741" top="0" bottom="0" header="0" footer="0"/>
  <pageSetup paperSize="9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CU86"/>
  <sheetViews>
    <sheetView view="pageBreakPreview" zoomScaleNormal="90" zoomScaleSheetLayoutView="100" workbookViewId="0">
      <selection activeCell="AF2" sqref="AF2:AL5"/>
    </sheetView>
  </sheetViews>
  <sheetFormatPr defaultColWidth="1.25" defaultRowHeight="6.95" customHeight="1"/>
  <cols>
    <col min="1" max="49" width="1.25" style="9"/>
    <col min="50" max="50" width="1.25" style="9" customWidth="1"/>
    <col min="51" max="86" width="1.25" style="9"/>
    <col min="87" max="99" width="1.5" style="9" customWidth="1"/>
    <col min="100" max="16384" width="1.25" style="9"/>
  </cols>
  <sheetData>
    <row r="1" spans="3:99" ht="6.95" customHeight="1" thickBot="1">
      <c r="AF1" s="16"/>
      <c r="AG1" s="16"/>
      <c r="AH1" s="16"/>
      <c r="AI1" s="16"/>
      <c r="AJ1" s="16"/>
      <c r="AK1" s="16"/>
      <c r="AL1" s="16"/>
    </row>
    <row r="2" spans="3:99" ht="6.95" customHeight="1" thickTop="1">
      <c r="AF2" s="340"/>
      <c r="AG2" s="341"/>
      <c r="AH2" s="341"/>
      <c r="AI2" s="341"/>
      <c r="AJ2" s="341"/>
      <c r="AK2" s="341"/>
      <c r="AL2" s="342"/>
    </row>
    <row r="3" spans="3:99" ht="6.95" customHeight="1">
      <c r="C3" s="349">
        <v>1</v>
      </c>
      <c r="D3" s="349"/>
      <c r="E3" s="350" t="s">
        <v>119</v>
      </c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43"/>
      <c r="AG3" s="344"/>
      <c r="AH3" s="344"/>
      <c r="AI3" s="344"/>
      <c r="AJ3" s="344"/>
      <c r="AK3" s="344"/>
      <c r="AL3" s="345"/>
      <c r="AM3" s="15"/>
    </row>
    <row r="4" spans="3:99" ht="6.95" customHeight="1">
      <c r="C4" s="349"/>
      <c r="D4" s="349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43"/>
      <c r="AG4" s="344"/>
      <c r="AH4" s="344"/>
      <c r="AI4" s="344"/>
      <c r="AJ4" s="344"/>
      <c r="AK4" s="344"/>
      <c r="AL4" s="345"/>
      <c r="AM4" s="15"/>
    </row>
    <row r="5" spans="3:99" ht="6.95" customHeight="1" thickBot="1">
      <c r="C5" s="349">
        <v>2</v>
      </c>
      <c r="D5" s="349"/>
      <c r="E5" s="350" t="s">
        <v>120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46"/>
      <c r="AG5" s="347"/>
      <c r="AH5" s="347"/>
      <c r="AI5" s="347"/>
      <c r="AJ5" s="347"/>
      <c r="AK5" s="347"/>
      <c r="AL5" s="348"/>
    </row>
    <row r="6" spans="3:99" ht="6.95" customHeight="1" thickTop="1">
      <c r="C6" s="349"/>
      <c r="D6" s="349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</row>
    <row r="11" spans="3:99" ht="6.95" customHeight="1">
      <c r="CH11" s="351" t="s">
        <v>71</v>
      </c>
      <c r="CI11" s="352"/>
      <c r="CJ11" s="385" t="s">
        <v>73</v>
      </c>
      <c r="CK11" s="386"/>
      <c r="CL11" s="386"/>
      <c r="CM11" s="386"/>
      <c r="CN11" s="386"/>
      <c r="CO11" s="386"/>
      <c r="CP11" s="386"/>
      <c r="CQ11" s="386"/>
      <c r="CR11" s="386"/>
      <c r="CS11" s="386"/>
      <c r="CT11" s="386"/>
      <c r="CU11" s="387"/>
    </row>
    <row r="12" spans="3:99" ht="6.95" customHeight="1">
      <c r="S12" s="391" t="s">
        <v>60</v>
      </c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CH12" s="353"/>
      <c r="CI12" s="354"/>
      <c r="CJ12" s="388"/>
      <c r="CK12" s="389"/>
      <c r="CL12" s="389"/>
      <c r="CM12" s="389"/>
      <c r="CN12" s="389"/>
      <c r="CO12" s="389"/>
      <c r="CP12" s="389"/>
      <c r="CQ12" s="389"/>
      <c r="CR12" s="389"/>
      <c r="CS12" s="389"/>
      <c r="CT12" s="389"/>
      <c r="CU12" s="390"/>
    </row>
    <row r="13" spans="3:99" ht="6.95" customHeight="1"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CH13" s="392" t="s">
        <v>72</v>
      </c>
      <c r="CI13" s="393"/>
      <c r="CJ13" s="316" t="s">
        <v>69</v>
      </c>
      <c r="CK13" s="316"/>
      <c r="CL13" s="316"/>
      <c r="CM13" s="316"/>
      <c r="CN13" s="316" t="s">
        <v>134</v>
      </c>
      <c r="CO13" s="316"/>
      <c r="CP13" s="316"/>
      <c r="CQ13" s="316"/>
      <c r="CR13" s="316" t="s">
        <v>70</v>
      </c>
      <c r="CS13" s="316"/>
      <c r="CT13" s="316"/>
      <c r="CU13" s="317"/>
    </row>
    <row r="14" spans="3:99" ht="6.95" customHeight="1"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CH14" s="392"/>
      <c r="CI14" s="393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7"/>
    </row>
    <row r="15" spans="3:99" ht="6.95" customHeight="1"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CH15" s="392"/>
      <c r="CI15" s="393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  <c r="CU15" s="317"/>
    </row>
    <row r="16" spans="3:99" ht="6.95" customHeight="1"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CH16" s="392"/>
      <c r="CI16" s="393"/>
      <c r="CJ16" s="316" t="s">
        <v>59</v>
      </c>
      <c r="CK16" s="316"/>
      <c r="CL16" s="316" t="s">
        <v>67</v>
      </c>
      <c r="CM16" s="316"/>
      <c r="CN16" s="316"/>
      <c r="CO16" s="316"/>
      <c r="CP16" s="316"/>
      <c r="CQ16" s="316"/>
      <c r="CR16" s="316"/>
      <c r="CS16" s="316"/>
      <c r="CT16" s="316"/>
      <c r="CU16" s="317"/>
    </row>
    <row r="17" spans="11:99" ht="6.95" customHeight="1"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CH17" s="392"/>
      <c r="CI17" s="393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  <c r="CU17" s="317"/>
    </row>
    <row r="18" spans="11:99" ht="6.95" customHeight="1"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CH18" s="392"/>
      <c r="CI18" s="393"/>
      <c r="CJ18" s="316" t="s">
        <v>59</v>
      </c>
      <c r="CK18" s="316"/>
      <c r="CL18" s="316" t="s">
        <v>68</v>
      </c>
      <c r="CM18" s="316"/>
      <c r="CN18" s="316"/>
      <c r="CO18" s="316"/>
      <c r="CP18" s="316"/>
      <c r="CQ18" s="316"/>
      <c r="CR18" s="316"/>
      <c r="CS18" s="316"/>
      <c r="CT18" s="316"/>
      <c r="CU18" s="317"/>
    </row>
    <row r="19" spans="11:99" ht="6.95" customHeight="1">
      <c r="CH19" s="394"/>
      <c r="CI19" s="395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9"/>
    </row>
    <row r="20" spans="11:99" ht="14.1" customHeight="1">
      <c r="K20" s="433" t="s">
        <v>0</v>
      </c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5"/>
      <c r="Z20" s="355"/>
      <c r="AA20" s="356"/>
      <c r="AB20" s="356"/>
      <c r="AC20" s="356"/>
      <c r="AD20" s="357" t="s">
        <v>61</v>
      </c>
      <c r="AE20" s="357"/>
      <c r="AF20" s="358"/>
      <c r="AG20" s="363" t="s">
        <v>145</v>
      </c>
      <c r="AH20" s="364"/>
      <c r="AI20" s="364"/>
      <c r="AJ20" s="364"/>
      <c r="AK20" s="364"/>
      <c r="AL20" s="364"/>
      <c r="AM20" s="365"/>
      <c r="AN20" s="369" t="s">
        <v>48</v>
      </c>
      <c r="AO20" s="370"/>
      <c r="AP20" s="371" t="str">
        <f>IF(入力表!G4="","",入力表!G4)</f>
        <v/>
      </c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72" t="s">
        <v>62</v>
      </c>
      <c r="BW20" s="373"/>
      <c r="BX20" s="373"/>
      <c r="BY20" s="373"/>
      <c r="BZ20" s="373"/>
      <c r="CA20" s="373"/>
      <c r="CB20" s="373"/>
      <c r="CC20" s="373"/>
      <c r="CD20" s="373"/>
      <c r="CE20" s="373"/>
      <c r="CF20" s="373"/>
      <c r="CG20" s="373"/>
      <c r="CH20" s="374"/>
      <c r="CI20" s="375" t="str">
        <f>IF(入力表!T4="","",入力表!T4)</f>
        <v/>
      </c>
      <c r="CJ20" s="376"/>
      <c r="CK20" s="376"/>
      <c r="CL20" s="376"/>
      <c r="CM20" s="376"/>
      <c r="CN20" s="376"/>
      <c r="CO20" s="376"/>
      <c r="CP20" s="376"/>
      <c r="CQ20" s="322" t="str">
        <f>IF(AF2&gt;0,入力表!W4,"□")</f>
        <v>□</v>
      </c>
      <c r="CR20" s="322"/>
      <c r="CS20" s="325" t="s">
        <v>51</v>
      </c>
      <c r="CT20" s="325"/>
      <c r="CU20" s="326"/>
    </row>
    <row r="21" spans="11:99" ht="6.95" customHeight="1">
      <c r="K21" s="436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8"/>
      <c r="Z21" s="396"/>
      <c r="AA21" s="397"/>
      <c r="AB21" s="397"/>
      <c r="AC21" s="397"/>
      <c r="AD21" s="359"/>
      <c r="AE21" s="359"/>
      <c r="AF21" s="360"/>
      <c r="AG21" s="366"/>
      <c r="AH21" s="367"/>
      <c r="AI21" s="367"/>
      <c r="AJ21" s="367"/>
      <c r="AK21" s="367"/>
      <c r="AL21" s="367"/>
      <c r="AM21" s="368"/>
      <c r="AN21" s="398" t="str">
        <f>IF(入力表!I4="","",入力表!I4)</f>
        <v/>
      </c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34"/>
      <c r="BW21" s="335"/>
      <c r="BX21" s="335"/>
      <c r="BY21" s="335"/>
      <c r="BZ21" s="335"/>
      <c r="CA21" s="335"/>
      <c r="CB21" s="335"/>
      <c r="CC21" s="335"/>
      <c r="CD21" s="335"/>
      <c r="CE21" s="335"/>
      <c r="CF21" s="335"/>
      <c r="CG21" s="335"/>
      <c r="CH21" s="336"/>
      <c r="CI21" s="377"/>
      <c r="CJ21" s="378"/>
      <c r="CK21" s="378"/>
      <c r="CL21" s="378"/>
      <c r="CM21" s="378"/>
      <c r="CN21" s="378"/>
      <c r="CO21" s="378"/>
      <c r="CP21" s="378"/>
      <c r="CQ21" s="323"/>
      <c r="CR21" s="323"/>
      <c r="CS21" s="327"/>
      <c r="CT21" s="327"/>
      <c r="CU21" s="328"/>
    </row>
    <row r="22" spans="11:99" ht="6.95" customHeight="1">
      <c r="K22" s="436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8"/>
      <c r="Z22" s="396"/>
      <c r="AA22" s="397"/>
      <c r="AB22" s="397"/>
      <c r="AC22" s="397"/>
      <c r="AD22" s="359"/>
      <c r="AE22" s="359"/>
      <c r="AF22" s="360"/>
      <c r="AG22" s="366"/>
      <c r="AH22" s="367"/>
      <c r="AI22" s="367"/>
      <c r="AJ22" s="367"/>
      <c r="AK22" s="367"/>
      <c r="AL22" s="367"/>
      <c r="AM22" s="368"/>
      <c r="AN22" s="398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  <c r="BP22" s="399"/>
      <c r="BQ22" s="399"/>
      <c r="BR22" s="399"/>
      <c r="BS22" s="399"/>
      <c r="BT22" s="399"/>
      <c r="BU22" s="399"/>
      <c r="BV22" s="334"/>
      <c r="BW22" s="335"/>
      <c r="BX22" s="335"/>
      <c r="BY22" s="335"/>
      <c r="BZ22" s="335"/>
      <c r="CA22" s="335"/>
      <c r="CB22" s="335"/>
      <c r="CC22" s="335"/>
      <c r="CD22" s="335"/>
      <c r="CE22" s="335"/>
      <c r="CF22" s="335"/>
      <c r="CG22" s="335"/>
      <c r="CH22" s="336"/>
      <c r="CI22" s="379"/>
      <c r="CJ22" s="380"/>
      <c r="CK22" s="380"/>
      <c r="CL22" s="380"/>
      <c r="CM22" s="380"/>
      <c r="CN22" s="380"/>
      <c r="CO22" s="380"/>
      <c r="CP22" s="380"/>
      <c r="CQ22" s="324"/>
      <c r="CR22" s="324"/>
      <c r="CS22" s="329"/>
      <c r="CT22" s="329"/>
      <c r="CU22" s="330"/>
    </row>
    <row r="23" spans="11:99" ht="6.95" customHeight="1">
      <c r="K23" s="331" t="s">
        <v>20</v>
      </c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3"/>
      <c r="Z23" s="396"/>
      <c r="AA23" s="397"/>
      <c r="AB23" s="397"/>
      <c r="AC23" s="397"/>
      <c r="AD23" s="359"/>
      <c r="AE23" s="359"/>
      <c r="AF23" s="360"/>
      <c r="AG23" s="366"/>
      <c r="AH23" s="367"/>
      <c r="AI23" s="367"/>
      <c r="AJ23" s="367"/>
      <c r="AK23" s="367"/>
      <c r="AL23" s="367"/>
      <c r="AM23" s="368"/>
      <c r="AN23" s="398"/>
      <c r="AO23" s="399"/>
      <c r="AP23" s="399"/>
      <c r="AQ23" s="399"/>
      <c r="AR23" s="399"/>
      <c r="AS23" s="399"/>
      <c r="AT23" s="399"/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34" t="s">
        <v>63</v>
      </c>
      <c r="BW23" s="335"/>
      <c r="BX23" s="335"/>
      <c r="BY23" s="335"/>
      <c r="BZ23" s="335"/>
      <c r="CA23" s="335"/>
      <c r="CB23" s="335"/>
      <c r="CC23" s="335"/>
      <c r="CD23" s="335"/>
      <c r="CE23" s="335"/>
      <c r="CF23" s="335"/>
      <c r="CG23" s="335"/>
      <c r="CH23" s="336"/>
      <c r="CI23" s="403" t="str">
        <f>MID(入力表!AF4,1,1)</f>
        <v/>
      </c>
      <c r="CJ23" s="403" t="str">
        <f>MID(入力表!AF4,2,1)</f>
        <v/>
      </c>
      <c r="CK23" s="403" t="str">
        <f>MID(入力表!AF4,3,1)</f>
        <v/>
      </c>
      <c r="CL23" s="403" t="str">
        <f>MID(入力表!AF4,4,1)</f>
        <v/>
      </c>
      <c r="CM23" s="403" t="str">
        <f>MID(入力表!AF4,5,1)</f>
        <v/>
      </c>
      <c r="CN23" s="403" t="str">
        <f>MID(入力表!AF4,6,1)</f>
        <v/>
      </c>
      <c r="CO23" s="403" t="str">
        <f>MID(入力表!AF4,7,1)</f>
        <v/>
      </c>
      <c r="CP23" s="403" t="str">
        <f>MID(入力表!AF4,8,1)</f>
        <v/>
      </c>
      <c r="CQ23" s="403" t="str">
        <f>MID(入力表!AF4,9,1)</f>
        <v/>
      </c>
      <c r="CR23" s="403" t="str">
        <f>MID(入力表!AF4,10,1)</f>
        <v/>
      </c>
      <c r="CS23" s="403" t="str">
        <f>MID(入力表!AF4,11,1)</f>
        <v/>
      </c>
      <c r="CT23" s="403" t="str">
        <f>MID(入力表!AF4,12,1)</f>
        <v/>
      </c>
      <c r="CU23" s="406" t="str">
        <f>MID(入力表!AF4,13,1)</f>
        <v/>
      </c>
    </row>
    <row r="24" spans="11:99" ht="6.95" customHeight="1">
      <c r="K24" s="331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3"/>
      <c r="Z24" s="396"/>
      <c r="AA24" s="397"/>
      <c r="AB24" s="397"/>
      <c r="AC24" s="397"/>
      <c r="AD24" s="359"/>
      <c r="AE24" s="359"/>
      <c r="AF24" s="360"/>
      <c r="AG24" s="366"/>
      <c r="AH24" s="367"/>
      <c r="AI24" s="367"/>
      <c r="AJ24" s="367"/>
      <c r="AK24" s="367"/>
      <c r="AL24" s="367"/>
      <c r="AM24" s="368"/>
      <c r="AN24" s="398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  <c r="BP24" s="399"/>
      <c r="BQ24" s="399"/>
      <c r="BR24" s="399"/>
      <c r="BS24" s="399"/>
      <c r="BT24" s="399"/>
      <c r="BU24" s="399"/>
      <c r="BV24" s="334"/>
      <c r="BW24" s="335"/>
      <c r="BX24" s="335"/>
      <c r="BY24" s="335"/>
      <c r="BZ24" s="335"/>
      <c r="CA24" s="335"/>
      <c r="CB24" s="335"/>
      <c r="CC24" s="335"/>
      <c r="CD24" s="335"/>
      <c r="CE24" s="335"/>
      <c r="CF24" s="335"/>
      <c r="CG24" s="335"/>
      <c r="CH24" s="336"/>
      <c r="CI24" s="404"/>
      <c r="CJ24" s="404"/>
      <c r="CK24" s="404"/>
      <c r="CL24" s="404"/>
      <c r="CM24" s="404"/>
      <c r="CN24" s="404"/>
      <c r="CO24" s="404"/>
      <c r="CP24" s="404"/>
      <c r="CQ24" s="404"/>
      <c r="CR24" s="404"/>
      <c r="CS24" s="404"/>
      <c r="CT24" s="404"/>
      <c r="CU24" s="407"/>
    </row>
    <row r="25" spans="11:99" ht="6.95" customHeight="1">
      <c r="K25" s="331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3"/>
      <c r="Z25" s="396"/>
      <c r="AA25" s="397"/>
      <c r="AB25" s="397"/>
      <c r="AC25" s="397"/>
      <c r="AD25" s="359"/>
      <c r="AE25" s="359"/>
      <c r="AF25" s="360"/>
      <c r="AG25" s="366"/>
      <c r="AH25" s="367"/>
      <c r="AI25" s="367"/>
      <c r="AJ25" s="367"/>
      <c r="AK25" s="367"/>
      <c r="AL25" s="367"/>
      <c r="AM25" s="368"/>
      <c r="AN25" s="398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  <c r="BP25" s="399"/>
      <c r="BQ25" s="399"/>
      <c r="BR25" s="399"/>
      <c r="BS25" s="399"/>
      <c r="BT25" s="399"/>
      <c r="BU25" s="399"/>
      <c r="BV25" s="334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6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7"/>
    </row>
    <row r="26" spans="11:99" ht="6.95" customHeight="1">
      <c r="K26" s="331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3"/>
      <c r="Z26" s="396"/>
      <c r="AA26" s="397"/>
      <c r="AB26" s="397"/>
      <c r="AC26" s="397"/>
      <c r="AD26" s="359"/>
      <c r="AE26" s="359"/>
      <c r="AF26" s="360"/>
      <c r="AG26" s="409" t="s">
        <v>146</v>
      </c>
      <c r="AH26" s="367"/>
      <c r="AI26" s="367"/>
      <c r="AJ26" s="367"/>
      <c r="AK26" s="367"/>
      <c r="AL26" s="367"/>
      <c r="AM26" s="368"/>
      <c r="AN26" s="415" t="str">
        <f>IF(入力表!P4="","",入力表!P4)</f>
        <v/>
      </c>
      <c r="AO26" s="416"/>
      <c r="AP26" s="416"/>
      <c r="AQ26" s="416"/>
      <c r="AR26" s="416"/>
      <c r="AS26" s="416"/>
      <c r="AT26" s="416"/>
      <c r="AU26" s="416"/>
      <c r="AV26" s="416"/>
      <c r="AW26" s="416"/>
      <c r="AX26" s="416"/>
      <c r="AY26" s="416"/>
      <c r="AZ26" s="416"/>
      <c r="BA26" s="416"/>
      <c r="BB26" s="416"/>
      <c r="BC26" s="416"/>
      <c r="BD26" s="416"/>
      <c r="BE26" s="416"/>
      <c r="BF26" s="416"/>
      <c r="BG26" s="416"/>
      <c r="BH26" s="416"/>
      <c r="BI26" s="416"/>
      <c r="BJ26" s="416"/>
      <c r="BK26" s="416"/>
      <c r="BL26" s="416"/>
      <c r="BM26" s="416"/>
      <c r="BN26" s="416"/>
      <c r="BO26" s="416"/>
      <c r="BP26" s="416"/>
      <c r="BQ26" s="416"/>
      <c r="BR26" s="416"/>
      <c r="BS26" s="416"/>
      <c r="BT26" s="416"/>
      <c r="BU26" s="416"/>
      <c r="BV26" s="337"/>
      <c r="BW26" s="338"/>
      <c r="BX26" s="338"/>
      <c r="BY26" s="338"/>
      <c r="BZ26" s="338"/>
      <c r="CA26" s="338"/>
      <c r="CB26" s="338"/>
      <c r="CC26" s="338"/>
      <c r="CD26" s="338"/>
      <c r="CE26" s="338"/>
      <c r="CF26" s="338"/>
      <c r="CG26" s="338"/>
      <c r="CH26" s="339"/>
      <c r="CI26" s="405"/>
      <c r="CJ26" s="405"/>
      <c r="CK26" s="405"/>
      <c r="CL26" s="405"/>
      <c r="CM26" s="405"/>
      <c r="CN26" s="405"/>
      <c r="CO26" s="405"/>
      <c r="CP26" s="405"/>
      <c r="CQ26" s="405"/>
      <c r="CR26" s="405"/>
      <c r="CS26" s="405"/>
      <c r="CT26" s="405"/>
      <c r="CU26" s="408"/>
    </row>
    <row r="27" spans="11:99" ht="6.95" customHeight="1">
      <c r="K27" s="430"/>
      <c r="L27" s="431"/>
      <c r="M27" s="431"/>
      <c r="N27" s="432" t="str">
        <f>IF(入力表!D4="","",入力表!D4)</f>
        <v/>
      </c>
      <c r="O27" s="432"/>
      <c r="P27" s="419" t="s">
        <v>1</v>
      </c>
      <c r="Q27" s="419"/>
      <c r="R27" s="432" t="str">
        <f>IF(入力表!E4="","",入力表!E4)</f>
        <v/>
      </c>
      <c r="S27" s="432"/>
      <c r="T27" s="419" t="s">
        <v>2</v>
      </c>
      <c r="U27" s="419"/>
      <c r="V27" s="432" t="str">
        <f>IF(入力表!F4="","",入力表!F4)</f>
        <v/>
      </c>
      <c r="W27" s="432"/>
      <c r="X27" s="419" t="s">
        <v>3</v>
      </c>
      <c r="Y27" s="420"/>
      <c r="Z27" s="396"/>
      <c r="AA27" s="397"/>
      <c r="AB27" s="397"/>
      <c r="AC27" s="397"/>
      <c r="AD27" s="359"/>
      <c r="AE27" s="359"/>
      <c r="AF27" s="360"/>
      <c r="AG27" s="366"/>
      <c r="AH27" s="367"/>
      <c r="AI27" s="367"/>
      <c r="AJ27" s="367"/>
      <c r="AK27" s="367"/>
      <c r="AL27" s="367"/>
      <c r="AM27" s="368"/>
      <c r="AN27" s="398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69" t="s">
        <v>66</v>
      </c>
      <c r="BW27" s="370"/>
      <c r="BX27" s="370"/>
      <c r="BY27" s="370"/>
      <c r="BZ27" s="370"/>
      <c r="CA27" s="370"/>
      <c r="CB27" s="370"/>
      <c r="CC27" s="370"/>
      <c r="CD27" s="421"/>
      <c r="CE27" s="381" t="s">
        <v>11</v>
      </c>
      <c r="CF27" s="381"/>
      <c r="CG27" s="381"/>
      <c r="CH27" s="381"/>
      <c r="CI27" s="383" t="str">
        <f>IF(入力表!X4="","",入力表!X4)</f>
        <v/>
      </c>
      <c r="CJ27" s="383"/>
      <c r="CK27" s="383"/>
      <c r="CL27" s="383"/>
      <c r="CM27" s="383"/>
      <c r="CN27" s="383"/>
      <c r="CO27" s="383"/>
      <c r="CP27" s="383"/>
      <c r="CQ27" s="383"/>
      <c r="CR27" s="383"/>
      <c r="CS27" s="383"/>
      <c r="CT27" s="383"/>
      <c r="CU27" s="384"/>
    </row>
    <row r="28" spans="11:99" ht="6.95" customHeight="1">
      <c r="K28" s="430"/>
      <c r="L28" s="431"/>
      <c r="M28" s="431"/>
      <c r="N28" s="432"/>
      <c r="O28" s="432"/>
      <c r="P28" s="419"/>
      <c r="Q28" s="419"/>
      <c r="R28" s="432"/>
      <c r="S28" s="432"/>
      <c r="T28" s="419"/>
      <c r="U28" s="419"/>
      <c r="V28" s="432"/>
      <c r="W28" s="432"/>
      <c r="X28" s="419"/>
      <c r="Y28" s="420"/>
      <c r="Z28" s="396"/>
      <c r="AA28" s="397"/>
      <c r="AB28" s="397"/>
      <c r="AC28" s="397"/>
      <c r="AD28" s="359"/>
      <c r="AE28" s="359"/>
      <c r="AF28" s="360"/>
      <c r="AG28" s="366"/>
      <c r="AH28" s="367"/>
      <c r="AI28" s="367"/>
      <c r="AJ28" s="367"/>
      <c r="AK28" s="367"/>
      <c r="AL28" s="367"/>
      <c r="AM28" s="368"/>
      <c r="AN28" s="398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422"/>
      <c r="BW28" s="332"/>
      <c r="BX28" s="332"/>
      <c r="BY28" s="332"/>
      <c r="BZ28" s="332"/>
      <c r="CA28" s="332"/>
      <c r="CB28" s="332"/>
      <c r="CC28" s="332"/>
      <c r="CD28" s="333"/>
      <c r="CE28" s="382"/>
      <c r="CF28" s="382"/>
      <c r="CG28" s="382"/>
      <c r="CH28" s="382"/>
      <c r="CI28" s="320"/>
      <c r="CJ28" s="320"/>
      <c r="CK28" s="320"/>
      <c r="CL28" s="320"/>
      <c r="CM28" s="320"/>
      <c r="CN28" s="320"/>
      <c r="CO28" s="320"/>
      <c r="CP28" s="320"/>
      <c r="CQ28" s="320"/>
      <c r="CR28" s="320"/>
      <c r="CS28" s="320"/>
      <c r="CT28" s="320"/>
      <c r="CU28" s="321"/>
    </row>
    <row r="29" spans="11:99" ht="6.95" customHeight="1">
      <c r="K29" s="430"/>
      <c r="L29" s="431"/>
      <c r="M29" s="431"/>
      <c r="N29" s="432"/>
      <c r="O29" s="432"/>
      <c r="P29" s="419"/>
      <c r="Q29" s="419"/>
      <c r="R29" s="432"/>
      <c r="S29" s="432"/>
      <c r="T29" s="419"/>
      <c r="U29" s="419"/>
      <c r="V29" s="432"/>
      <c r="W29" s="432"/>
      <c r="X29" s="419"/>
      <c r="Y29" s="420"/>
      <c r="Z29" s="396"/>
      <c r="AA29" s="397"/>
      <c r="AB29" s="397"/>
      <c r="AC29" s="397"/>
      <c r="AD29" s="359"/>
      <c r="AE29" s="359"/>
      <c r="AF29" s="360"/>
      <c r="AG29" s="366"/>
      <c r="AH29" s="367"/>
      <c r="AI29" s="367"/>
      <c r="AJ29" s="367"/>
      <c r="AK29" s="367"/>
      <c r="AL29" s="367"/>
      <c r="AM29" s="368"/>
      <c r="AN29" s="398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422"/>
      <c r="BW29" s="332"/>
      <c r="BX29" s="332"/>
      <c r="BY29" s="332"/>
      <c r="BZ29" s="332"/>
      <c r="CA29" s="332"/>
      <c r="CB29" s="332"/>
      <c r="CC29" s="332"/>
      <c r="CD29" s="333"/>
      <c r="CE29" s="382" t="s">
        <v>64</v>
      </c>
      <c r="CF29" s="382"/>
      <c r="CG29" s="382"/>
      <c r="CH29" s="382"/>
      <c r="CI29" s="320" t="str">
        <f>IF(入力表!Z4="","",入力表!Z4)</f>
        <v/>
      </c>
      <c r="CJ29" s="320"/>
      <c r="CK29" s="320"/>
      <c r="CL29" s="320"/>
      <c r="CM29" s="320"/>
      <c r="CN29" s="320"/>
      <c r="CO29" s="320"/>
      <c r="CP29" s="320"/>
      <c r="CQ29" s="320"/>
      <c r="CR29" s="320"/>
      <c r="CS29" s="320"/>
      <c r="CT29" s="320"/>
      <c r="CU29" s="321"/>
    </row>
    <row r="30" spans="11:99" ht="6.95" customHeight="1">
      <c r="K30" s="426" t="s">
        <v>4</v>
      </c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20"/>
      <c r="Z30" s="396"/>
      <c r="AA30" s="397"/>
      <c r="AB30" s="397"/>
      <c r="AC30" s="397"/>
      <c r="AD30" s="359"/>
      <c r="AE30" s="359"/>
      <c r="AF30" s="360"/>
      <c r="AG30" s="366"/>
      <c r="AH30" s="367"/>
      <c r="AI30" s="367"/>
      <c r="AJ30" s="367"/>
      <c r="AK30" s="367"/>
      <c r="AL30" s="367"/>
      <c r="AM30" s="368"/>
      <c r="AN30" s="398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422"/>
      <c r="BW30" s="332"/>
      <c r="BX30" s="332"/>
      <c r="BY30" s="332"/>
      <c r="BZ30" s="332"/>
      <c r="CA30" s="332"/>
      <c r="CB30" s="332"/>
      <c r="CC30" s="332"/>
      <c r="CD30" s="333"/>
      <c r="CE30" s="382"/>
      <c r="CF30" s="382"/>
      <c r="CG30" s="382"/>
      <c r="CH30" s="382"/>
      <c r="CI30" s="320"/>
      <c r="CJ30" s="320"/>
      <c r="CK30" s="320"/>
      <c r="CL30" s="320"/>
      <c r="CM30" s="320"/>
      <c r="CN30" s="320"/>
      <c r="CO30" s="320"/>
      <c r="CP30" s="320"/>
      <c r="CQ30" s="320"/>
      <c r="CR30" s="320"/>
      <c r="CS30" s="320"/>
      <c r="CT30" s="320"/>
      <c r="CU30" s="321"/>
    </row>
    <row r="31" spans="11:99" ht="6.95" customHeight="1">
      <c r="K31" s="426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20"/>
      <c r="Z31" s="396"/>
      <c r="AA31" s="397"/>
      <c r="AB31" s="397"/>
      <c r="AC31" s="397"/>
      <c r="AD31" s="359"/>
      <c r="AE31" s="359"/>
      <c r="AF31" s="360"/>
      <c r="AG31" s="366"/>
      <c r="AH31" s="367"/>
      <c r="AI31" s="367"/>
      <c r="AJ31" s="367"/>
      <c r="AK31" s="367"/>
      <c r="AL31" s="367"/>
      <c r="AM31" s="368"/>
      <c r="AN31" s="398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422"/>
      <c r="BW31" s="332"/>
      <c r="BX31" s="332"/>
      <c r="BY31" s="332"/>
      <c r="BZ31" s="332"/>
      <c r="CA31" s="332"/>
      <c r="CB31" s="332"/>
      <c r="CC31" s="332"/>
      <c r="CD31" s="333"/>
      <c r="CE31" s="382" t="s">
        <v>65</v>
      </c>
      <c r="CF31" s="382"/>
      <c r="CG31" s="382"/>
      <c r="CH31" s="382"/>
      <c r="CI31" s="320" t="str">
        <f>IF(入力表!AB4="","",入力表!AB4)</f>
        <v/>
      </c>
      <c r="CJ31" s="320"/>
      <c r="CK31" s="320"/>
      <c r="CL31" s="320"/>
      <c r="CM31" s="320"/>
      <c r="CN31" s="320"/>
      <c r="CO31" s="320"/>
      <c r="CP31" s="320"/>
      <c r="CQ31" s="320"/>
      <c r="CR31" s="320"/>
      <c r="CS31" s="320"/>
      <c r="CT31" s="320"/>
      <c r="CU31" s="321"/>
    </row>
    <row r="32" spans="11:99" ht="6.95" customHeight="1">
      <c r="K32" s="427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9"/>
      <c r="Z32" s="413"/>
      <c r="AA32" s="414"/>
      <c r="AB32" s="414"/>
      <c r="AC32" s="414"/>
      <c r="AD32" s="361"/>
      <c r="AE32" s="361"/>
      <c r="AF32" s="362"/>
      <c r="AG32" s="410"/>
      <c r="AH32" s="411"/>
      <c r="AI32" s="411"/>
      <c r="AJ32" s="411"/>
      <c r="AK32" s="411"/>
      <c r="AL32" s="411"/>
      <c r="AM32" s="412"/>
      <c r="AN32" s="417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418"/>
      <c r="BA32" s="418"/>
      <c r="BB32" s="418"/>
      <c r="BC32" s="418"/>
      <c r="BD32" s="418"/>
      <c r="BE32" s="418"/>
      <c r="BF32" s="418"/>
      <c r="BG32" s="418"/>
      <c r="BH32" s="418"/>
      <c r="BI32" s="418"/>
      <c r="BJ32" s="418"/>
      <c r="BK32" s="418"/>
      <c r="BL32" s="418"/>
      <c r="BM32" s="418"/>
      <c r="BN32" s="418"/>
      <c r="BO32" s="418"/>
      <c r="BP32" s="418"/>
      <c r="BQ32" s="418"/>
      <c r="BR32" s="418"/>
      <c r="BS32" s="418"/>
      <c r="BT32" s="418"/>
      <c r="BU32" s="418"/>
      <c r="BV32" s="423"/>
      <c r="BW32" s="424"/>
      <c r="BX32" s="424"/>
      <c r="BY32" s="424"/>
      <c r="BZ32" s="424"/>
      <c r="CA32" s="424"/>
      <c r="CB32" s="424"/>
      <c r="CC32" s="424"/>
      <c r="CD32" s="425"/>
      <c r="CE32" s="400"/>
      <c r="CF32" s="400"/>
      <c r="CG32" s="400"/>
      <c r="CH32" s="400"/>
      <c r="CI32" s="401"/>
      <c r="CJ32" s="401"/>
      <c r="CK32" s="401"/>
      <c r="CL32" s="401"/>
      <c r="CM32" s="401"/>
      <c r="CN32" s="401"/>
      <c r="CO32" s="401"/>
      <c r="CP32" s="401"/>
      <c r="CQ32" s="401"/>
      <c r="CR32" s="401"/>
      <c r="CS32" s="401"/>
      <c r="CT32" s="401"/>
      <c r="CU32" s="402"/>
    </row>
    <row r="33" spans="11:99" ht="3" customHeight="1"/>
    <row r="34" spans="11:99" ht="6.95" customHeight="1">
      <c r="K34" s="439"/>
      <c r="L34" s="356"/>
      <c r="M34" s="440"/>
      <c r="N34" s="442" t="s">
        <v>75</v>
      </c>
      <c r="O34" s="443"/>
      <c r="P34" s="443"/>
      <c r="Q34" s="443"/>
      <c r="R34" s="443"/>
      <c r="S34" s="443"/>
      <c r="T34" s="443"/>
      <c r="U34" s="444"/>
      <c r="V34" s="469" t="str">
        <f>IF(AF2&gt;0,IF(VLOOKUP(AF2,入力表!B8:AK60,3,0)="","",VLOOKUP(AF2,入力表!B8:AK60,3,0)),"")</f>
        <v/>
      </c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0"/>
      <c r="AN34" s="470"/>
      <c r="AO34" s="470"/>
      <c r="AP34" s="470"/>
      <c r="AQ34" s="470"/>
      <c r="AR34" s="470"/>
      <c r="AS34" s="470"/>
      <c r="AT34" s="470"/>
      <c r="AU34" s="470"/>
      <c r="AV34" s="355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356"/>
      <c r="BK34" s="356"/>
      <c r="BL34" s="356"/>
      <c r="BM34" s="356"/>
      <c r="BN34" s="356"/>
      <c r="BO34" s="356"/>
      <c r="BP34" s="356"/>
      <c r="BQ34" s="356"/>
      <c r="BR34" s="356"/>
      <c r="BS34" s="356"/>
      <c r="BT34" s="356"/>
      <c r="BU34" s="356"/>
      <c r="BV34" s="356"/>
      <c r="BW34" s="356"/>
      <c r="BX34" s="356"/>
      <c r="BY34" s="356"/>
      <c r="BZ34" s="356"/>
      <c r="CA34" s="356"/>
      <c r="CB34" s="356"/>
      <c r="CC34" s="356"/>
      <c r="CD34" s="356"/>
      <c r="CE34" s="356"/>
      <c r="CF34" s="356"/>
      <c r="CG34" s="356"/>
      <c r="CH34" s="440"/>
      <c r="CI34" s="304" t="s">
        <v>86</v>
      </c>
      <c r="CJ34" s="305"/>
      <c r="CK34" s="313"/>
      <c r="CL34" s="314"/>
      <c r="CM34" s="314"/>
      <c r="CN34" s="314"/>
      <c r="CO34" s="314"/>
      <c r="CP34" s="314"/>
      <c r="CQ34" s="314"/>
      <c r="CR34" s="314"/>
      <c r="CS34" s="314"/>
      <c r="CT34" s="314"/>
      <c r="CU34" s="315"/>
    </row>
    <row r="35" spans="11:99" ht="6.95" customHeight="1">
      <c r="K35" s="430"/>
      <c r="L35" s="431"/>
      <c r="M35" s="441"/>
      <c r="N35" s="445"/>
      <c r="O35" s="446"/>
      <c r="P35" s="446"/>
      <c r="Q35" s="446"/>
      <c r="R35" s="446"/>
      <c r="S35" s="446"/>
      <c r="T35" s="446"/>
      <c r="U35" s="447"/>
      <c r="V35" s="398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468"/>
      <c r="AW35" s="431"/>
      <c r="AX35" s="431"/>
      <c r="AY35" s="431"/>
      <c r="AZ35" s="431"/>
      <c r="BA35" s="431"/>
      <c r="BB35" s="431"/>
      <c r="BC35" s="431"/>
      <c r="BD35" s="431"/>
      <c r="BE35" s="431"/>
      <c r="BF35" s="431"/>
      <c r="BG35" s="431"/>
      <c r="BH35" s="431"/>
      <c r="BI35" s="431"/>
      <c r="BJ35" s="431"/>
      <c r="BK35" s="431"/>
      <c r="BL35" s="431"/>
      <c r="BM35" s="431"/>
      <c r="BN35" s="431"/>
      <c r="BO35" s="431"/>
      <c r="BP35" s="431"/>
      <c r="BQ35" s="431"/>
      <c r="BR35" s="431"/>
      <c r="BS35" s="431"/>
      <c r="BT35" s="431"/>
      <c r="BU35" s="431"/>
      <c r="BV35" s="431"/>
      <c r="BW35" s="431"/>
      <c r="BX35" s="431"/>
      <c r="BY35" s="431"/>
      <c r="BZ35" s="431"/>
      <c r="CA35" s="431"/>
      <c r="CB35" s="431"/>
      <c r="CC35" s="431"/>
      <c r="CD35" s="431"/>
      <c r="CE35" s="431"/>
      <c r="CF35" s="431"/>
      <c r="CG35" s="431"/>
      <c r="CH35" s="441"/>
      <c r="CI35" s="306"/>
      <c r="CJ35" s="307"/>
      <c r="CK35" s="295"/>
      <c r="CL35" s="296"/>
      <c r="CM35" s="296"/>
      <c r="CN35" s="296"/>
      <c r="CO35" s="296"/>
      <c r="CP35" s="296"/>
      <c r="CQ35" s="296"/>
      <c r="CR35" s="296"/>
      <c r="CS35" s="296"/>
      <c r="CT35" s="296"/>
      <c r="CU35" s="297"/>
    </row>
    <row r="36" spans="11:99" ht="6.95" customHeight="1">
      <c r="K36" s="448" t="s">
        <v>74</v>
      </c>
      <c r="L36" s="449"/>
      <c r="M36" s="450"/>
      <c r="N36" s="445"/>
      <c r="O36" s="446"/>
      <c r="P36" s="446"/>
      <c r="Q36" s="446"/>
      <c r="R36" s="446"/>
      <c r="S36" s="446"/>
      <c r="T36" s="446"/>
      <c r="U36" s="447"/>
      <c r="V36" s="398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468"/>
      <c r="AW36" s="542" t="s">
        <v>39</v>
      </c>
      <c r="AX36" s="542"/>
      <c r="AY36" s="542"/>
      <c r="AZ36" s="542"/>
      <c r="BA36" s="542"/>
      <c r="BB36" s="542"/>
      <c r="BC36" s="542"/>
      <c r="BD36" s="542"/>
      <c r="BE36" s="542"/>
      <c r="BF36" s="542"/>
      <c r="BG36" s="541"/>
      <c r="BH36" s="457" t="str">
        <f>IF(AF2&gt;0,IF(VLOOKUP(AF2,入力表!B8:AK60,32,0)="","",VLOOKUP(AF2,入力表!B8:AK60,32,0)),"")</f>
        <v/>
      </c>
      <c r="BI36" s="458"/>
      <c r="BJ36" s="458"/>
      <c r="BK36" s="458"/>
      <c r="BL36" s="458"/>
      <c r="BM36" s="459"/>
      <c r="BN36" s="466" t="s">
        <v>81</v>
      </c>
      <c r="BO36" s="467"/>
      <c r="BP36" s="467"/>
      <c r="BQ36" s="467"/>
      <c r="BR36" s="467"/>
      <c r="BS36" s="467"/>
      <c r="BT36" s="467"/>
      <c r="BU36" s="467"/>
      <c r="BV36" s="467"/>
      <c r="BW36" s="467"/>
      <c r="BX36" s="467"/>
      <c r="BY36" s="431"/>
      <c r="BZ36" s="431"/>
      <c r="CA36" s="431"/>
      <c r="CB36" s="431"/>
      <c r="CC36" s="431"/>
      <c r="CD36" s="431"/>
      <c r="CE36" s="431"/>
      <c r="CF36" s="431"/>
      <c r="CG36" s="431"/>
      <c r="CH36" s="441"/>
      <c r="CI36" s="306"/>
      <c r="CJ36" s="307"/>
      <c r="CK36" s="295"/>
      <c r="CL36" s="296"/>
      <c r="CM36" s="296"/>
      <c r="CN36" s="296"/>
      <c r="CO36" s="296"/>
      <c r="CP36" s="296"/>
      <c r="CQ36" s="296"/>
      <c r="CR36" s="296"/>
      <c r="CS36" s="296"/>
      <c r="CT36" s="296"/>
      <c r="CU36" s="297"/>
    </row>
    <row r="37" spans="11:99" ht="6.95" customHeight="1">
      <c r="K37" s="448"/>
      <c r="L37" s="449"/>
      <c r="M37" s="450"/>
      <c r="N37" s="445"/>
      <c r="O37" s="446"/>
      <c r="P37" s="446"/>
      <c r="Q37" s="446"/>
      <c r="R37" s="446"/>
      <c r="S37" s="446"/>
      <c r="T37" s="446"/>
      <c r="U37" s="447"/>
      <c r="V37" s="398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468"/>
      <c r="AW37" s="542"/>
      <c r="AX37" s="542"/>
      <c r="AY37" s="542"/>
      <c r="AZ37" s="542"/>
      <c r="BA37" s="542"/>
      <c r="BB37" s="542"/>
      <c r="BC37" s="542"/>
      <c r="BD37" s="542"/>
      <c r="BE37" s="542"/>
      <c r="BF37" s="542"/>
      <c r="BG37" s="541"/>
      <c r="BH37" s="460"/>
      <c r="BI37" s="461"/>
      <c r="BJ37" s="461"/>
      <c r="BK37" s="461"/>
      <c r="BL37" s="461"/>
      <c r="BM37" s="462"/>
      <c r="BN37" s="466"/>
      <c r="BO37" s="467"/>
      <c r="BP37" s="467"/>
      <c r="BQ37" s="467"/>
      <c r="BR37" s="467"/>
      <c r="BS37" s="467"/>
      <c r="BT37" s="467"/>
      <c r="BU37" s="467"/>
      <c r="BV37" s="467"/>
      <c r="BW37" s="467"/>
      <c r="BX37" s="467"/>
      <c r="BY37" s="431"/>
      <c r="BZ37" s="431"/>
      <c r="CA37" s="431"/>
      <c r="CB37" s="431"/>
      <c r="CC37" s="431"/>
      <c r="CD37" s="431"/>
      <c r="CE37" s="431"/>
      <c r="CF37" s="431"/>
      <c r="CG37" s="431"/>
      <c r="CH37" s="441"/>
      <c r="CI37" s="306"/>
      <c r="CJ37" s="307"/>
      <c r="CK37" s="295"/>
      <c r="CL37" s="310" t="s">
        <v>93</v>
      </c>
      <c r="CM37" s="310"/>
      <c r="CN37" s="310"/>
      <c r="CO37" s="310"/>
      <c r="CP37" s="311" t="s">
        <v>96</v>
      </c>
      <c r="CQ37" s="311"/>
      <c r="CR37" s="311"/>
      <c r="CS37" s="311"/>
      <c r="CT37" s="311"/>
      <c r="CU37" s="312"/>
    </row>
    <row r="38" spans="11:99" ht="6.95" customHeight="1">
      <c r="K38" s="448"/>
      <c r="L38" s="449"/>
      <c r="M38" s="450"/>
      <c r="N38" s="445" t="s">
        <v>76</v>
      </c>
      <c r="O38" s="446"/>
      <c r="P38" s="446"/>
      <c r="Q38" s="446"/>
      <c r="R38" s="446"/>
      <c r="S38" s="446"/>
      <c r="T38" s="446"/>
      <c r="U38" s="447"/>
      <c r="V38" s="556" t="str">
        <f>IF(AF2&gt;0,IF(VLOOKUP(AF2,入力表!B8:AK60,6,0)="","",VLOOKUP(AF2,入力表!B8:AK60,6,0)),"")</f>
        <v/>
      </c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7"/>
      <c r="AR38" s="557"/>
      <c r="AS38" s="557"/>
      <c r="AT38" s="557"/>
      <c r="AU38" s="558"/>
      <c r="AV38" s="468"/>
      <c r="AW38" s="542"/>
      <c r="AX38" s="542"/>
      <c r="AY38" s="542"/>
      <c r="AZ38" s="542"/>
      <c r="BA38" s="542"/>
      <c r="BB38" s="542"/>
      <c r="BC38" s="542"/>
      <c r="BD38" s="542"/>
      <c r="BE38" s="542"/>
      <c r="BF38" s="542"/>
      <c r="BG38" s="541"/>
      <c r="BH38" s="460"/>
      <c r="BI38" s="461"/>
      <c r="BJ38" s="461"/>
      <c r="BK38" s="461"/>
      <c r="BL38" s="461"/>
      <c r="BM38" s="462"/>
      <c r="BN38" s="466"/>
      <c r="BO38" s="467"/>
      <c r="BP38" s="467"/>
      <c r="BQ38" s="467"/>
      <c r="BR38" s="467"/>
      <c r="BS38" s="467"/>
      <c r="BT38" s="467"/>
      <c r="BU38" s="467"/>
      <c r="BV38" s="467"/>
      <c r="BW38" s="467"/>
      <c r="BX38" s="467"/>
      <c r="BY38" s="431"/>
      <c r="BZ38" s="431"/>
      <c r="CA38" s="431"/>
      <c r="CB38" s="431"/>
      <c r="CC38" s="431"/>
      <c r="CD38" s="431"/>
      <c r="CE38" s="431"/>
      <c r="CF38" s="431"/>
      <c r="CG38" s="431"/>
      <c r="CH38" s="441"/>
      <c r="CI38" s="306"/>
      <c r="CJ38" s="307"/>
      <c r="CK38" s="295"/>
      <c r="CL38" s="310"/>
      <c r="CM38" s="310"/>
      <c r="CN38" s="310"/>
      <c r="CO38" s="310"/>
      <c r="CP38" s="311"/>
      <c r="CQ38" s="311"/>
      <c r="CR38" s="311"/>
      <c r="CS38" s="311"/>
      <c r="CT38" s="311"/>
      <c r="CU38" s="312"/>
    </row>
    <row r="39" spans="11:99" ht="6.95" customHeight="1">
      <c r="K39" s="448"/>
      <c r="L39" s="449"/>
      <c r="M39" s="450"/>
      <c r="N39" s="445"/>
      <c r="O39" s="446"/>
      <c r="P39" s="446"/>
      <c r="Q39" s="446"/>
      <c r="R39" s="446"/>
      <c r="S39" s="446"/>
      <c r="T39" s="446"/>
      <c r="U39" s="447"/>
      <c r="V39" s="559"/>
      <c r="W39" s="560"/>
      <c r="X39" s="560"/>
      <c r="Y39" s="560"/>
      <c r="Z39" s="560"/>
      <c r="AA39" s="560"/>
      <c r="AB39" s="560"/>
      <c r="AC39" s="560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0"/>
      <c r="AR39" s="560"/>
      <c r="AS39" s="560"/>
      <c r="AT39" s="560"/>
      <c r="AU39" s="561"/>
      <c r="AV39" s="468"/>
      <c r="AW39" s="542"/>
      <c r="AX39" s="542"/>
      <c r="AY39" s="542"/>
      <c r="AZ39" s="542"/>
      <c r="BA39" s="542"/>
      <c r="BB39" s="542"/>
      <c r="BC39" s="542"/>
      <c r="BD39" s="542"/>
      <c r="BE39" s="542"/>
      <c r="BF39" s="542"/>
      <c r="BG39" s="541"/>
      <c r="BH39" s="460"/>
      <c r="BI39" s="461"/>
      <c r="BJ39" s="461"/>
      <c r="BK39" s="461"/>
      <c r="BL39" s="461"/>
      <c r="BM39" s="462"/>
      <c r="BN39" s="466"/>
      <c r="BO39" s="467"/>
      <c r="BP39" s="467"/>
      <c r="BQ39" s="467"/>
      <c r="BR39" s="467"/>
      <c r="BS39" s="467"/>
      <c r="BT39" s="467"/>
      <c r="BU39" s="467"/>
      <c r="BV39" s="467"/>
      <c r="BW39" s="467"/>
      <c r="BX39" s="467"/>
      <c r="BY39" s="431"/>
      <c r="BZ39" s="431"/>
      <c r="CA39" s="431"/>
      <c r="CB39" s="431"/>
      <c r="CC39" s="431"/>
      <c r="CD39" s="431"/>
      <c r="CE39" s="431"/>
      <c r="CF39" s="431"/>
      <c r="CG39" s="431"/>
      <c r="CH39" s="441"/>
      <c r="CI39" s="306"/>
      <c r="CJ39" s="307"/>
      <c r="CK39" s="295"/>
      <c r="CL39" s="310"/>
      <c r="CM39" s="310"/>
      <c r="CN39" s="310"/>
      <c r="CO39" s="310"/>
      <c r="CP39" s="311"/>
      <c r="CQ39" s="311"/>
      <c r="CR39" s="311"/>
      <c r="CS39" s="311"/>
      <c r="CT39" s="311"/>
      <c r="CU39" s="312"/>
    </row>
    <row r="40" spans="11:99" ht="6.95" customHeight="1">
      <c r="K40" s="448"/>
      <c r="L40" s="449"/>
      <c r="M40" s="450"/>
      <c r="N40" s="445"/>
      <c r="O40" s="446"/>
      <c r="P40" s="446"/>
      <c r="Q40" s="446"/>
      <c r="R40" s="446"/>
      <c r="S40" s="446"/>
      <c r="T40" s="446"/>
      <c r="U40" s="447"/>
      <c r="V40" s="559"/>
      <c r="W40" s="560"/>
      <c r="X40" s="560"/>
      <c r="Y40" s="560"/>
      <c r="Z40" s="560"/>
      <c r="AA40" s="560"/>
      <c r="AB40" s="560"/>
      <c r="AC40" s="560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0"/>
      <c r="AR40" s="560"/>
      <c r="AS40" s="560"/>
      <c r="AT40" s="560"/>
      <c r="AU40" s="561"/>
      <c r="AV40" s="468"/>
      <c r="AW40" s="542"/>
      <c r="AX40" s="542"/>
      <c r="AY40" s="542"/>
      <c r="AZ40" s="542"/>
      <c r="BA40" s="542"/>
      <c r="BB40" s="542"/>
      <c r="BC40" s="542"/>
      <c r="BD40" s="542"/>
      <c r="BE40" s="542"/>
      <c r="BF40" s="542"/>
      <c r="BG40" s="541"/>
      <c r="BH40" s="463"/>
      <c r="BI40" s="464"/>
      <c r="BJ40" s="464"/>
      <c r="BK40" s="464"/>
      <c r="BL40" s="464"/>
      <c r="BM40" s="465"/>
      <c r="BN40" s="466"/>
      <c r="BO40" s="467"/>
      <c r="BP40" s="467"/>
      <c r="BQ40" s="467"/>
      <c r="BR40" s="467"/>
      <c r="BS40" s="467"/>
      <c r="BT40" s="467"/>
      <c r="BU40" s="467"/>
      <c r="BV40" s="467"/>
      <c r="BW40" s="467"/>
      <c r="BX40" s="467"/>
      <c r="BY40" s="431"/>
      <c r="BZ40" s="431"/>
      <c r="CA40" s="431"/>
      <c r="CB40" s="431"/>
      <c r="CC40" s="431"/>
      <c r="CD40" s="431"/>
      <c r="CE40" s="431"/>
      <c r="CF40" s="431"/>
      <c r="CG40" s="431"/>
      <c r="CH40" s="441"/>
      <c r="CI40" s="306"/>
      <c r="CJ40" s="307"/>
      <c r="CK40" s="295"/>
      <c r="CL40" s="310" t="s">
        <v>138</v>
      </c>
      <c r="CM40" s="310"/>
      <c r="CN40" s="310"/>
      <c r="CO40" s="310"/>
      <c r="CP40" s="311" t="s">
        <v>97</v>
      </c>
      <c r="CQ40" s="311"/>
      <c r="CR40" s="311"/>
      <c r="CS40" s="311"/>
      <c r="CT40" s="311"/>
      <c r="CU40" s="312"/>
    </row>
    <row r="41" spans="11:99" ht="6.95" customHeight="1">
      <c r="K41" s="448"/>
      <c r="L41" s="449"/>
      <c r="M41" s="450"/>
      <c r="N41" s="445"/>
      <c r="O41" s="446"/>
      <c r="P41" s="446"/>
      <c r="Q41" s="446"/>
      <c r="R41" s="446"/>
      <c r="S41" s="446"/>
      <c r="T41" s="446"/>
      <c r="U41" s="447"/>
      <c r="V41" s="559"/>
      <c r="W41" s="560"/>
      <c r="X41" s="560"/>
      <c r="Y41" s="560"/>
      <c r="Z41" s="560"/>
      <c r="AA41" s="560"/>
      <c r="AB41" s="560"/>
      <c r="AC41" s="560"/>
      <c r="AD41" s="560"/>
      <c r="AE41" s="560"/>
      <c r="AF41" s="560"/>
      <c r="AG41" s="560"/>
      <c r="AH41" s="560"/>
      <c r="AI41" s="560"/>
      <c r="AJ41" s="560"/>
      <c r="AK41" s="560"/>
      <c r="AL41" s="560"/>
      <c r="AM41" s="560"/>
      <c r="AN41" s="560"/>
      <c r="AO41" s="560"/>
      <c r="AP41" s="560"/>
      <c r="AQ41" s="560"/>
      <c r="AR41" s="560"/>
      <c r="AS41" s="560"/>
      <c r="AT41" s="560"/>
      <c r="AU41" s="561"/>
      <c r="AV41" s="468"/>
      <c r="AW41" s="431"/>
      <c r="AX41" s="431"/>
      <c r="AY41" s="431"/>
      <c r="AZ41" s="431"/>
      <c r="BA41" s="431"/>
      <c r="BB41" s="431"/>
      <c r="BC41" s="431"/>
      <c r="BD41" s="431"/>
      <c r="BE41" s="431"/>
      <c r="BF41" s="431"/>
      <c r="BG41" s="431"/>
      <c r="BH41" s="431"/>
      <c r="BI41" s="431"/>
      <c r="BJ41" s="431"/>
      <c r="BK41" s="431"/>
      <c r="BL41" s="431"/>
      <c r="BM41" s="431"/>
      <c r="BN41" s="431"/>
      <c r="BO41" s="431"/>
      <c r="BP41" s="431"/>
      <c r="BQ41" s="431"/>
      <c r="BR41" s="431"/>
      <c r="BS41" s="431"/>
      <c r="BT41" s="431"/>
      <c r="BU41" s="431"/>
      <c r="BV41" s="431"/>
      <c r="BW41" s="431"/>
      <c r="BX41" s="431"/>
      <c r="BY41" s="431"/>
      <c r="BZ41" s="431"/>
      <c r="CA41" s="431"/>
      <c r="CB41" s="431"/>
      <c r="CC41" s="431"/>
      <c r="CD41" s="431"/>
      <c r="CE41" s="431"/>
      <c r="CF41" s="431"/>
      <c r="CG41" s="431"/>
      <c r="CH41" s="441"/>
      <c r="CI41" s="306"/>
      <c r="CJ41" s="307"/>
      <c r="CK41" s="295"/>
      <c r="CL41" s="310"/>
      <c r="CM41" s="310"/>
      <c r="CN41" s="310"/>
      <c r="CO41" s="310"/>
      <c r="CP41" s="311"/>
      <c r="CQ41" s="311"/>
      <c r="CR41" s="311"/>
      <c r="CS41" s="311"/>
      <c r="CT41" s="311"/>
      <c r="CU41" s="312"/>
    </row>
    <row r="42" spans="11:99" ht="6.95" customHeight="1">
      <c r="K42" s="448"/>
      <c r="L42" s="449"/>
      <c r="M42" s="450"/>
      <c r="N42" s="445"/>
      <c r="O42" s="446"/>
      <c r="P42" s="446"/>
      <c r="Q42" s="446"/>
      <c r="R42" s="446"/>
      <c r="S42" s="446"/>
      <c r="T42" s="446"/>
      <c r="U42" s="447"/>
      <c r="V42" s="562"/>
      <c r="W42" s="563"/>
      <c r="X42" s="563"/>
      <c r="Y42" s="563"/>
      <c r="Z42" s="563"/>
      <c r="AA42" s="563"/>
      <c r="AB42" s="563"/>
      <c r="AC42" s="563"/>
      <c r="AD42" s="563"/>
      <c r="AE42" s="563"/>
      <c r="AF42" s="563"/>
      <c r="AG42" s="563"/>
      <c r="AH42" s="563"/>
      <c r="AI42" s="563"/>
      <c r="AJ42" s="563"/>
      <c r="AK42" s="563"/>
      <c r="AL42" s="563"/>
      <c r="AM42" s="563"/>
      <c r="AN42" s="563"/>
      <c r="AO42" s="563"/>
      <c r="AP42" s="563"/>
      <c r="AQ42" s="563"/>
      <c r="AR42" s="563"/>
      <c r="AS42" s="563"/>
      <c r="AT42" s="563"/>
      <c r="AU42" s="564"/>
      <c r="AV42" s="468"/>
      <c r="AW42" s="431"/>
      <c r="AX42" s="431"/>
      <c r="AY42" s="431"/>
      <c r="AZ42" s="431"/>
      <c r="BA42" s="431"/>
      <c r="BB42" s="431"/>
      <c r="BC42" s="431"/>
      <c r="BD42" s="431"/>
      <c r="BE42" s="431"/>
      <c r="BF42" s="431"/>
      <c r="BG42" s="431"/>
      <c r="BH42" s="431"/>
      <c r="BI42" s="431"/>
      <c r="BJ42" s="431"/>
      <c r="BK42" s="431"/>
      <c r="BL42" s="431"/>
      <c r="BM42" s="431"/>
      <c r="BN42" s="431"/>
      <c r="BO42" s="431"/>
      <c r="BP42" s="431"/>
      <c r="BQ42" s="431"/>
      <c r="BR42" s="431"/>
      <c r="BS42" s="431"/>
      <c r="BT42" s="431"/>
      <c r="BU42" s="431"/>
      <c r="BV42" s="431"/>
      <c r="BW42" s="431"/>
      <c r="BX42" s="431"/>
      <c r="BY42" s="431"/>
      <c r="BZ42" s="431"/>
      <c r="CA42" s="431"/>
      <c r="CB42" s="431"/>
      <c r="CC42" s="431"/>
      <c r="CD42" s="431"/>
      <c r="CE42" s="431"/>
      <c r="CF42" s="431"/>
      <c r="CG42" s="431"/>
      <c r="CH42" s="441"/>
      <c r="CI42" s="306"/>
      <c r="CJ42" s="307"/>
      <c r="CK42" s="295"/>
      <c r="CL42" s="310"/>
      <c r="CM42" s="310"/>
      <c r="CN42" s="310"/>
      <c r="CO42" s="310"/>
      <c r="CP42" s="311"/>
      <c r="CQ42" s="311"/>
      <c r="CR42" s="311"/>
      <c r="CS42" s="311"/>
      <c r="CT42" s="311"/>
      <c r="CU42" s="312"/>
    </row>
    <row r="43" spans="11:99" ht="14.1" customHeight="1">
      <c r="K43" s="448"/>
      <c r="L43" s="449"/>
      <c r="M43" s="450"/>
      <c r="N43" s="445" t="s">
        <v>77</v>
      </c>
      <c r="O43" s="446"/>
      <c r="P43" s="446"/>
      <c r="Q43" s="446"/>
      <c r="R43" s="446"/>
      <c r="S43" s="446"/>
      <c r="T43" s="446"/>
      <c r="U43" s="447"/>
      <c r="V43" s="451" t="str">
        <f>IF(AF2&gt;0,IF(VLOOKUP(AF2,入力表!B8:AK60,10,0)="","",VLOOKUP(AF2,入力表!B8:AK60,10,0)),"")</f>
        <v/>
      </c>
      <c r="W43" s="452"/>
      <c r="X43" s="452"/>
      <c r="Y43" s="452"/>
      <c r="Z43" s="452"/>
      <c r="AA43" s="452"/>
      <c r="AB43" s="452"/>
      <c r="AC43" s="452"/>
      <c r="AD43" s="452"/>
      <c r="AE43" s="453" t="str">
        <f>IF(AF2&gt;0,IF(VLOOKUP(AF2,入力表!B8:AK60,11,0)="","",VLOOKUP(AF2,入力表!B8:AK60,11,0)),"")</f>
        <v/>
      </c>
      <c r="AF43" s="453"/>
      <c r="AG43" s="453"/>
      <c r="AH43" s="455" t="s">
        <v>8</v>
      </c>
      <c r="AI43" s="455"/>
      <c r="AJ43" s="453" t="str">
        <f>IF(AF2&gt;0,IF(VLOOKUP(AF2,入力表!B8:AK60,12,0)="","",VLOOKUP(AF2,入力表!B8:AK60,12,0)),"")</f>
        <v/>
      </c>
      <c r="AK43" s="453"/>
      <c r="AL43" s="453"/>
      <c r="AM43" s="455" t="s">
        <v>114</v>
      </c>
      <c r="AN43" s="455"/>
      <c r="AO43" s="453" t="str">
        <f>IF(AF2&gt;0,IF(VLOOKUP(AF2,入力表!B8:AK60,13,0)="","",VLOOKUP(AF2,入力表!B8:AK60,13,0)),"")</f>
        <v/>
      </c>
      <c r="AP43" s="453"/>
      <c r="AQ43" s="453"/>
      <c r="AR43" s="552" t="s">
        <v>117</v>
      </c>
      <c r="AS43" s="552"/>
      <c r="AT43" s="552"/>
      <c r="AU43" s="553"/>
      <c r="AV43" s="468"/>
      <c r="AW43" s="542" t="s">
        <v>41</v>
      </c>
      <c r="AX43" s="542"/>
      <c r="AY43" s="542"/>
      <c r="AZ43" s="542"/>
      <c r="BA43" s="542"/>
      <c r="BB43" s="542"/>
      <c r="BC43" s="542"/>
      <c r="BD43" s="542"/>
      <c r="BE43" s="542"/>
      <c r="BF43" s="542"/>
      <c r="BG43" s="541"/>
      <c r="BH43" s="457" t="str">
        <f>IF(AF2&gt;0,IF(VLOOKUP(AF2,入力表!B8:AK60,33,0)="","",VLOOKUP(AF2,入力表!B8:AK60,33,0)),"")</f>
        <v/>
      </c>
      <c r="BI43" s="458"/>
      <c r="BJ43" s="458"/>
      <c r="BK43" s="458"/>
      <c r="BL43" s="458"/>
      <c r="BM43" s="459"/>
      <c r="BN43" s="466" t="s">
        <v>82</v>
      </c>
      <c r="BO43" s="467"/>
      <c r="BP43" s="467"/>
      <c r="BQ43" s="467"/>
      <c r="BR43" s="467"/>
      <c r="BS43" s="467"/>
      <c r="BT43" s="467"/>
      <c r="BU43" s="467"/>
      <c r="BV43" s="467"/>
      <c r="BW43" s="467"/>
      <c r="BX43" s="467"/>
      <c r="BY43" s="431"/>
      <c r="BZ43" s="431"/>
      <c r="CA43" s="431"/>
      <c r="CB43" s="431"/>
      <c r="CC43" s="431"/>
      <c r="CD43" s="431"/>
      <c r="CE43" s="431"/>
      <c r="CF43" s="431"/>
      <c r="CG43" s="431"/>
      <c r="CH43" s="441"/>
      <c r="CI43" s="306"/>
      <c r="CJ43" s="307"/>
      <c r="CK43" s="295"/>
      <c r="CL43" s="310" t="s">
        <v>94</v>
      </c>
      <c r="CM43" s="310"/>
      <c r="CN43" s="310"/>
      <c r="CO43" s="310"/>
      <c r="CP43" s="311" t="s">
        <v>92</v>
      </c>
      <c r="CQ43" s="311"/>
      <c r="CR43" s="311"/>
      <c r="CS43" s="311"/>
      <c r="CT43" s="311"/>
      <c r="CU43" s="312"/>
    </row>
    <row r="44" spans="11:99" ht="6.95" customHeight="1">
      <c r="K44" s="448"/>
      <c r="L44" s="449"/>
      <c r="M44" s="450"/>
      <c r="N44" s="445"/>
      <c r="O44" s="446"/>
      <c r="P44" s="446"/>
      <c r="Q44" s="446"/>
      <c r="R44" s="446"/>
      <c r="S44" s="446"/>
      <c r="T44" s="446"/>
      <c r="U44" s="447"/>
      <c r="V44" s="379"/>
      <c r="W44" s="380"/>
      <c r="X44" s="380"/>
      <c r="Y44" s="380"/>
      <c r="Z44" s="380"/>
      <c r="AA44" s="380"/>
      <c r="AB44" s="380"/>
      <c r="AC44" s="380"/>
      <c r="AD44" s="380"/>
      <c r="AE44" s="454"/>
      <c r="AF44" s="454"/>
      <c r="AG44" s="454"/>
      <c r="AH44" s="456"/>
      <c r="AI44" s="456"/>
      <c r="AJ44" s="454"/>
      <c r="AK44" s="454"/>
      <c r="AL44" s="454"/>
      <c r="AM44" s="456"/>
      <c r="AN44" s="456"/>
      <c r="AO44" s="454"/>
      <c r="AP44" s="454"/>
      <c r="AQ44" s="454"/>
      <c r="AR44" s="554"/>
      <c r="AS44" s="554"/>
      <c r="AT44" s="554"/>
      <c r="AU44" s="555"/>
      <c r="AV44" s="468"/>
      <c r="AW44" s="542"/>
      <c r="AX44" s="542"/>
      <c r="AY44" s="542"/>
      <c r="AZ44" s="542"/>
      <c r="BA44" s="542"/>
      <c r="BB44" s="542"/>
      <c r="BC44" s="542"/>
      <c r="BD44" s="542"/>
      <c r="BE44" s="542"/>
      <c r="BF44" s="542"/>
      <c r="BG44" s="541"/>
      <c r="BH44" s="460"/>
      <c r="BI44" s="461"/>
      <c r="BJ44" s="461"/>
      <c r="BK44" s="461"/>
      <c r="BL44" s="461"/>
      <c r="BM44" s="462"/>
      <c r="BN44" s="466"/>
      <c r="BO44" s="467"/>
      <c r="BP44" s="467"/>
      <c r="BQ44" s="467"/>
      <c r="BR44" s="467"/>
      <c r="BS44" s="467"/>
      <c r="BT44" s="467"/>
      <c r="BU44" s="467"/>
      <c r="BV44" s="467"/>
      <c r="BW44" s="467"/>
      <c r="BX44" s="467"/>
      <c r="BY44" s="431"/>
      <c r="BZ44" s="431"/>
      <c r="CA44" s="431"/>
      <c r="CB44" s="431"/>
      <c r="CC44" s="431"/>
      <c r="CD44" s="431"/>
      <c r="CE44" s="431"/>
      <c r="CF44" s="431"/>
      <c r="CG44" s="431"/>
      <c r="CH44" s="441"/>
      <c r="CI44" s="306"/>
      <c r="CJ44" s="307"/>
      <c r="CK44" s="295"/>
      <c r="CL44" s="310"/>
      <c r="CM44" s="310"/>
      <c r="CN44" s="310"/>
      <c r="CO44" s="310"/>
      <c r="CP44" s="311"/>
      <c r="CQ44" s="311"/>
      <c r="CR44" s="311"/>
      <c r="CS44" s="311"/>
      <c r="CT44" s="311"/>
      <c r="CU44" s="312"/>
    </row>
    <row r="45" spans="11:99" ht="6.95" customHeight="1">
      <c r="K45" s="448"/>
      <c r="L45" s="449"/>
      <c r="M45" s="450"/>
      <c r="N45" s="445" t="s">
        <v>78</v>
      </c>
      <c r="O45" s="446"/>
      <c r="P45" s="446"/>
      <c r="Q45" s="446"/>
      <c r="R45" s="446"/>
      <c r="S45" s="446"/>
      <c r="T45" s="446"/>
      <c r="U45" s="447"/>
      <c r="V45" s="543" t="str">
        <f>IF(AF2&gt;0,IF(VLOOKUP(AF2,入力表!B8:AK60,14,0)="","",VLOOKUP(AF2,入力表!B8:AK60,14,0)),"")</f>
        <v/>
      </c>
      <c r="W45" s="544"/>
      <c r="X45" s="544"/>
      <c r="Y45" s="544"/>
      <c r="Z45" s="544"/>
      <c r="AA45" s="544"/>
      <c r="AB45" s="544"/>
      <c r="AC45" s="544"/>
      <c r="AD45" s="544"/>
      <c r="AE45" s="544"/>
      <c r="AF45" s="544"/>
      <c r="AG45" s="544"/>
      <c r="AH45" s="544"/>
      <c r="AI45" s="544"/>
      <c r="AJ45" s="544"/>
      <c r="AK45" s="544"/>
      <c r="AL45" s="544"/>
      <c r="AM45" s="544"/>
      <c r="AN45" s="544"/>
      <c r="AO45" s="544"/>
      <c r="AP45" s="544"/>
      <c r="AQ45" s="544"/>
      <c r="AR45" s="544"/>
      <c r="AS45" s="544"/>
      <c r="AT45" s="544"/>
      <c r="AU45" s="545"/>
      <c r="AV45" s="468"/>
      <c r="AW45" s="542"/>
      <c r="AX45" s="542"/>
      <c r="AY45" s="542"/>
      <c r="AZ45" s="542"/>
      <c r="BA45" s="542"/>
      <c r="BB45" s="542"/>
      <c r="BC45" s="542"/>
      <c r="BD45" s="542"/>
      <c r="BE45" s="542"/>
      <c r="BF45" s="542"/>
      <c r="BG45" s="541"/>
      <c r="BH45" s="460"/>
      <c r="BI45" s="461"/>
      <c r="BJ45" s="461"/>
      <c r="BK45" s="461"/>
      <c r="BL45" s="461"/>
      <c r="BM45" s="462"/>
      <c r="BN45" s="484" t="s">
        <v>83</v>
      </c>
      <c r="BO45" s="483" t="str">
        <f>IF(AF2&gt;0,IF(VLOOKUP(AF2,入力表!B8:AK60,34,0)="","",VLOOKUP(AF2,入力表!B8:AK60,34,0)),"")</f>
        <v/>
      </c>
      <c r="BP45" s="483"/>
      <c r="BQ45" s="483"/>
      <c r="BR45" s="484" t="s">
        <v>9</v>
      </c>
      <c r="BS45" s="484"/>
      <c r="BT45" s="483" t="str">
        <f>IF(AF2&gt;0,IF(VLOOKUP(AF2,入力表!B8:AK60,35,0)="","",VLOOKUP(AF2,入力表!B8:AK60,35,0)),"")</f>
        <v/>
      </c>
      <c r="BU45" s="483"/>
      <c r="BV45" s="483"/>
      <c r="BW45" s="471" t="s">
        <v>84</v>
      </c>
      <c r="BX45" s="471"/>
      <c r="BY45" s="471"/>
      <c r="BZ45" s="471"/>
      <c r="CA45" s="471"/>
      <c r="CB45" s="471"/>
      <c r="CC45" s="471"/>
      <c r="CD45" s="471"/>
      <c r="CE45" s="471"/>
      <c r="CF45" s="471"/>
      <c r="CG45" s="471"/>
      <c r="CH45" s="472"/>
      <c r="CI45" s="306"/>
      <c r="CJ45" s="307"/>
      <c r="CK45" s="295"/>
      <c r="CL45" s="310" t="s">
        <v>95</v>
      </c>
      <c r="CM45" s="310"/>
      <c r="CN45" s="310"/>
      <c r="CO45" s="310"/>
      <c r="CP45" s="311" t="s">
        <v>98</v>
      </c>
      <c r="CQ45" s="311"/>
      <c r="CR45" s="311"/>
      <c r="CS45" s="311"/>
      <c r="CT45" s="311"/>
      <c r="CU45" s="312"/>
    </row>
    <row r="46" spans="11:99" ht="6.95" customHeight="1">
      <c r="K46" s="448"/>
      <c r="L46" s="449"/>
      <c r="M46" s="450"/>
      <c r="N46" s="445"/>
      <c r="O46" s="446"/>
      <c r="P46" s="446"/>
      <c r="Q46" s="446"/>
      <c r="R46" s="446"/>
      <c r="S46" s="446"/>
      <c r="T46" s="446"/>
      <c r="U46" s="447"/>
      <c r="V46" s="546"/>
      <c r="W46" s="547"/>
      <c r="X46" s="547"/>
      <c r="Y46" s="547"/>
      <c r="Z46" s="547"/>
      <c r="AA46" s="547"/>
      <c r="AB46" s="547"/>
      <c r="AC46" s="547"/>
      <c r="AD46" s="547"/>
      <c r="AE46" s="547"/>
      <c r="AF46" s="547"/>
      <c r="AG46" s="547"/>
      <c r="AH46" s="547"/>
      <c r="AI46" s="547"/>
      <c r="AJ46" s="547"/>
      <c r="AK46" s="547"/>
      <c r="AL46" s="547"/>
      <c r="AM46" s="547"/>
      <c r="AN46" s="547"/>
      <c r="AO46" s="547"/>
      <c r="AP46" s="547"/>
      <c r="AQ46" s="547"/>
      <c r="AR46" s="547"/>
      <c r="AS46" s="547"/>
      <c r="AT46" s="547"/>
      <c r="AU46" s="548"/>
      <c r="AV46" s="468"/>
      <c r="AW46" s="542"/>
      <c r="AX46" s="542"/>
      <c r="AY46" s="542"/>
      <c r="AZ46" s="542"/>
      <c r="BA46" s="542"/>
      <c r="BB46" s="542"/>
      <c r="BC46" s="542"/>
      <c r="BD46" s="542"/>
      <c r="BE46" s="542"/>
      <c r="BF46" s="542"/>
      <c r="BG46" s="541"/>
      <c r="BH46" s="463"/>
      <c r="BI46" s="464"/>
      <c r="BJ46" s="464"/>
      <c r="BK46" s="464"/>
      <c r="BL46" s="464"/>
      <c r="BM46" s="465"/>
      <c r="BN46" s="484"/>
      <c r="BO46" s="483"/>
      <c r="BP46" s="483"/>
      <c r="BQ46" s="483"/>
      <c r="BR46" s="484"/>
      <c r="BS46" s="484"/>
      <c r="BT46" s="483"/>
      <c r="BU46" s="483"/>
      <c r="BV46" s="483"/>
      <c r="BW46" s="471"/>
      <c r="BX46" s="471"/>
      <c r="BY46" s="471"/>
      <c r="BZ46" s="471"/>
      <c r="CA46" s="471"/>
      <c r="CB46" s="471"/>
      <c r="CC46" s="471"/>
      <c r="CD46" s="471"/>
      <c r="CE46" s="471"/>
      <c r="CF46" s="471"/>
      <c r="CG46" s="471"/>
      <c r="CH46" s="472"/>
      <c r="CI46" s="306"/>
      <c r="CJ46" s="307"/>
      <c r="CK46" s="295"/>
      <c r="CL46" s="310"/>
      <c r="CM46" s="310"/>
      <c r="CN46" s="310"/>
      <c r="CO46" s="310"/>
      <c r="CP46" s="311"/>
      <c r="CQ46" s="311"/>
      <c r="CR46" s="311"/>
      <c r="CS46" s="311"/>
      <c r="CT46" s="311"/>
      <c r="CU46" s="312"/>
    </row>
    <row r="47" spans="11:99" ht="6.95" customHeight="1">
      <c r="K47" s="448"/>
      <c r="L47" s="449"/>
      <c r="M47" s="450"/>
      <c r="N47" s="445"/>
      <c r="O47" s="446"/>
      <c r="P47" s="446"/>
      <c r="Q47" s="446"/>
      <c r="R47" s="446"/>
      <c r="S47" s="446"/>
      <c r="T47" s="446"/>
      <c r="U47" s="447"/>
      <c r="V47" s="546"/>
      <c r="W47" s="547"/>
      <c r="X47" s="547"/>
      <c r="Y47" s="547"/>
      <c r="Z47" s="547"/>
      <c r="AA47" s="547"/>
      <c r="AB47" s="547"/>
      <c r="AC47" s="547"/>
      <c r="AD47" s="547"/>
      <c r="AE47" s="547"/>
      <c r="AF47" s="547"/>
      <c r="AG47" s="547"/>
      <c r="AH47" s="547"/>
      <c r="AI47" s="547"/>
      <c r="AJ47" s="547"/>
      <c r="AK47" s="547"/>
      <c r="AL47" s="547"/>
      <c r="AM47" s="547"/>
      <c r="AN47" s="547"/>
      <c r="AO47" s="547"/>
      <c r="AP47" s="547"/>
      <c r="AQ47" s="547"/>
      <c r="AR47" s="547"/>
      <c r="AS47" s="547"/>
      <c r="AT47" s="547"/>
      <c r="AU47" s="548"/>
      <c r="AV47" s="468"/>
      <c r="AW47" s="431"/>
      <c r="AX47" s="431"/>
      <c r="AY47" s="431"/>
      <c r="AZ47" s="431"/>
      <c r="BA47" s="431"/>
      <c r="BB47" s="431"/>
      <c r="BC47" s="431"/>
      <c r="BD47" s="431"/>
      <c r="BE47" s="431"/>
      <c r="BF47" s="431"/>
      <c r="BG47" s="431"/>
      <c r="BH47" s="431"/>
      <c r="BI47" s="431"/>
      <c r="BJ47" s="431"/>
      <c r="BK47" s="431"/>
      <c r="BL47" s="431"/>
      <c r="BN47" s="484"/>
      <c r="BO47" s="483"/>
      <c r="BP47" s="483"/>
      <c r="BQ47" s="483"/>
      <c r="BR47" s="484"/>
      <c r="BS47" s="484"/>
      <c r="BT47" s="483"/>
      <c r="BU47" s="483"/>
      <c r="BV47" s="483"/>
      <c r="BW47" s="471"/>
      <c r="BX47" s="471"/>
      <c r="BY47" s="471"/>
      <c r="BZ47" s="471"/>
      <c r="CA47" s="471"/>
      <c r="CB47" s="471"/>
      <c r="CC47" s="471"/>
      <c r="CD47" s="471"/>
      <c r="CE47" s="471"/>
      <c r="CF47" s="471"/>
      <c r="CG47" s="471"/>
      <c r="CH47" s="472"/>
      <c r="CI47" s="306"/>
      <c r="CJ47" s="307"/>
      <c r="CK47" s="295"/>
      <c r="CL47" s="310"/>
      <c r="CM47" s="310"/>
      <c r="CN47" s="310"/>
      <c r="CO47" s="310"/>
      <c r="CP47" s="311"/>
      <c r="CQ47" s="311"/>
      <c r="CR47" s="311"/>
      <c r="CS47" s="311"/>
      <c r="CT47" s="311"/>
      <c r="CU47" s="312"/>
    </row>
    <row r="48" spans="11:99" ht="6.95" customHeight="1">
      <c r="K48" s="448"/>
      <c r="L48" s="449"/>
      <c r="M48" s="450"/>
      <c r="N48" s="445"/>
      <c r="O48" s="446"/>
      <c r="P48" s="446"/>
      <c r="Q48" s="446"/>
      <c r="R48" s="446"/>
      <c r="S48" s="446"/>
      <c r="T48" s="446"/>
      <c r="U48" s="447"/>
      <c r="V48" s="546"/>
      <c r="W48" s="547"/>
      <c r="X48" s="547"/>
      <c r="Y48" s="547"/>
      <c r="Z48" s="547"/>
      <c r="AA48" s="547"/>
      <c r="AB48" s="547"/>
      <c r="AC48" s="547"/>
      <c r="AD48" s="547"/>
      <c r="AE48" s="547"/>
      <c r="AF48" s="547"/>
      <c r="AG48" s="547"/>
      <c r="AH48" s="547"/>
      <c r="AI48" s="547"/>
      <c r="AJ48" s="547"/>
      <c r="AK48" s="547"/>
      <c r="AL48" s="547"/>
      <c r="AM48" s="547"/>
      <c r="AN48" s="547"/>
      <c r="AO48" s="547"/>
      <c r="AP48" s="547"/>
      <c r="AQ48" s="547"/>
      <c r="AR48" s="547"/>
      <c r="AS48" s="547"/>
      <c r="AT48" s="547"/>
      <c r="AU48" s="548"/>
      <c r="AV48" s="468"/>
      <c r="AW48" s="431"/>
      <c r="AX48" s="431"/>
      <c r="AY48" s="431"/>
      <c r="AZ48" s="431"/>
      <c r="BA48" s="431"/>
      <c r="BB48" s="431"/>
      <c r="BC48" s="431"/>
      <c r="BD48" s="431"/>
      <c r="BE48" s="431"/>
      <c r="BF48" s="431"/>
      <c r="BG48" s="431"/>
      <c r="BH48" s="431"/>
      <c r="BI48" s="431"/>
      <c r="BJ48" s="431"/>
      <c r="BK48" s="431"/>
      <c r="BL48" s="431"/>
      <c r="BM48" s="471" t="s">
        <v>85</v>
      </c>
      <c r="BN48" s="471"/>
      <c r="BO48" s="471"/>
      <c r="BP48" s="471"/>
      <c r="BQ48" s="471"/>
      <c r="BR48" s="471"/>
      <c r="BS48" s="471"/>
      <c r="BT48" s="471"/>
      <c r="BU48" s="471"/>
      <c r="BV48" s="471"/>
      <c r="BW48" s="471"/>
      <c r="BX48" s="471"/>
      <c r="BY48" s="471"/>
      <c r="BZ48" s="471"/>
      <c r="CA48" s="471"/>
      <c r="CB48" s="471"/>
      <c r="CC48" s="471"/>
      <c r="CD48" s="471"/>
      <c r="CE48" s="471"/>
      <c r="CF48" s="471"/>
      <c r="CG48" s="471"/>
      <c r="CH48" s="472"/>
      <c r="CI48" s="306"/>
      <c r="CJ48" s="307"/>
      <c r="CK48" s="295"/>
      <c r="CL48" s="296"/>
      <c r="CM48" s="296"/>
      <c r="CN48" s="296"/>
      <c r="CO48" s="296"/>
      <c r="CP48" s="296"/>
      <c r="CQ48" s="296"/>
      <c r="CR48" s="296"/>
      <c r="CS48" s="296"/>
      <c r="CT48" s="296"/>
      <c r="CU48" s="297"/>
    </row>
    <row r="49" spans="11:99" ht="6.95" customHeight="1">
      <c r="K49" s="448"/>
      <c r="L49" s="449"/>
      <c r="M49" s="450"/>
      <c r="N49" s="445"/>
      <c r="O49" s="446"/>
      <c r="P49" s="446"/>
      <c r="Q49" s="446"/>
      <c r="R49" s="446"/>
      <c r="S49" s="446"/>
      <c r="T49" s="446"/>
      <c r="U49" s="447"/>
      <c r="V49" s="546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7"/>
      <c r="AH49" s="547"/>
      <c r="AI49" s="547"/>
      <c r="AJ49" s="547"/>
      <c r="AK49" s="547"/>
      <c r="AL49" s="547"/>
      <c r="AM49" s="547"/>
      <c r="AN49" s="547"/>
      <c r="AO49" s="547"/>
      <c r="AP49" s="547"/>
      <c r="AQ49" s="547"/>
      <c r="AR49" s="547"/>
      <c r="AS49" s="547"/>
      <c r="AT49" s="547"/>
      <c r="AU49" s="548"/>
      <c r="AV49" s="468"/>
      <c r="AW49" s="431"/>
      <c r="AX49" s="431"/>
      <c r="AY49" s="431"/>
      <c r="AZ49" s="431"/>
      <c r="BA49" s="431"/>
      <c r="BB49" s="431"/>
      <c r="BC49" s="431"/>
      <c r="BD49" s="431"/>
      <c r="BE49" s="431"/>
      <c r="BF49" s="431"/>
      <c r="BG49" s="431"/>
      <c r="BH49" s="431"/>
      <c r="BI49" s="431"/>
      <c r="BJ49" s="431"/>
      <c r="BK49" s="431"/>
      <c r="BL49" s="431"/>
      <c r="BM49" s="471"/>
      <c r="BN49" s="471"/>
      <c r="BO49" s="471"/>
      <c r="BP49" s="471"/>
      <c r="BQ49" s="471"/>
      <c r="BR49" s="471"/>
      <c r="BS49" s="471"/>
      <c r="BT49" s="471"/>
      <c r="BU49" s="471"/>
      <c r="BV49" s="471"/>
      <c r="BW49" s="471"/>
      <c r="BX49" s="471"/>
      <c r="BY49" s="471"/>
      <c r="BZ49" s="471"/>
      <c r="CA49" s="471"/>
      <c r="CB49" s="471"/>
      <c r="CC49" s="471"/>
      <c r="CD49" s="471"/>
      <c r="CE49" s="471"/>
      <c r="CF49" s="471"/>
      <c r="CG49" s="471"/>
      <c r="CH49" s="472"/>
      <c r="CI49" s="306"/>
      <c r="CJ49" s="307"/>
      <c r="CK49" s="295"/>
      <c r="CL49" s="296"/>
      <c r="CM49" s="296"/>
      <c r="CN49" s="296"/>
      <c r="CO49" s="296"/>
      <c r="CP49" s="296"/>
      <c r="CQ49" s="296"/>
      <c r="CR49" s="296"/>
      <c r="CS49" s="296"/>
      <c r="CT49" s="296"/>
      <c r="CU49" s="297"/>
    </row>
    <row r="50" spans="11:99" ht="6.95" customHeight="1">
      <c r="K50" s="430"/>
      <c r="L50" s="431"/>
      <c r="M50" s="441"/>
      <c r="N50" s="445"/>
      <c r="O50" s="446"/>
      <c r="P50" s="446"/>
      <c r="Q50" s="446"/>
      <c r="R50" s="446"/>
      <c r="S50" s="446"/>
      <c r="T50" s="446"/>
      <c r="U50" s="447"/>
      <c r="V50" s="546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7"/>
      <c r="AH50" s="547"/>
      <c r="AI50" s="547"/>
      <c r="AJ50" s="547"/>
      <c r="AK50" s="547"/>
      <c r="AL50" s="547"/>
      <c r="AM50" s="547"/>
      <c r="AN50" s="547"/>
      <c r="AO50" s="547"/>
      <c r="AP50" s="547"/>
      <c r="AQ50" s="547"/>
      <c r="AR50" s="547"/>
      <c r="AS50" s="547"/>
      <c r="AT50" s="547"/>
      <c r="AU50" s="548"/>
      <c r="AV50" s="468"/>
      <c r="AW50" s="431"/>
      <c r="AX50" s="431"/>
      <c r="AY50" s="431"/>
      <c r="AZ50" s="431"/>
      <c r="BA50" s="431"/>
      <c r="BB50" s="431"/>
      <c r="BC50" s="431"/>
      <c r="BD50" s="431"/>
      <c r="BE50" s="431"/>
      <c r="BF50" s="431"/>
      <c r="BG50" s="431"/>
      <c r="BH50" s="431"/>
      <c r="BI50" s="431"/>
      <c r="BJ50" s="431"/>
      <c r="BK50" s="431"/>
      <c r="BL50" s="431"/>
      <c r="BM50" s="471"/>
      <c r="BN50" s="471"/>
      <c r="BO50" s="471"/>
      <c r="BP50" s="471"/>
      <c r="BQ50" s="471"/>
      <c r="BR50" s="471"/>
      <c r="BS50" s="471"/>
      <c r="BT50" s="471"/>
      <c r="BU50" s="471"/>
      <c r="BV50" s="471"/>
      <c r="BW50" s="471"/>
      <c r="BX50" s="471"/>
      <c r="BY50" s="471"/>
      <c r="BZ50" s="471"/>
      <c r="CA50" s="471"/>
      <c r="CB50" s="471"/>
      <c r="CC50" s="471"/>
      <c r="CD50" s="471"/>
      <c r="CE50" s="471"/>
      <c r="CF50" s="471"/>
      <c r="CG50" s="471"/>
      <c r="CH50" s="472"/>
      <c r="CI50" s="306"/>
      <c r="CJ50" s="307"/>
      <c r="CK50" s="298" t="s">
        <v>100</v>
      </c>
      <c r="CL50" s="299"/>
      <c r="CM50" s="299"/>
      <c r="CN50" s="299"/>
      <c r="CO50" s="299"/>
      <c r="CP50" s="299"/>
      <c r="CQ50" s="299"/>
      <c r="CR50" s="299"/>
      <c r="CS50" s="299"/>
      <c r="CT50" s="299"/>
      <c r="CU50" s="300"/>
    </row>
    <row r="51" spans="11:99" ht="6.95" customHeight="1">
      <c r="K51" s="430"/>
      <c r="L51" s="431"/>
      <c r="M51" s="441"/>
      <c r="N51" s="481"/>
      <c r="O51" s="455"/>
      <c r="P51" s="455"/>
      <c r="Q51" s="455"/>
      <c r="R51" s="455"/>
      <c r="S51" s="455"/>
      <c r="T51" s="455"/>
      <c r="U51" s="482"/>
      <c r="V51" s="549"/>
      <c r="W51" s="550"/>
      <c r="X51" s="550"/>
      <c r="Y51" s="550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550"/>
      <c r="AN51" s="550"/>
      <c r="AO51" s="550"/>
      <c r="AP51" s="550"/>
      <c r="AQ51" s="550"/>
      <c r="AR51" s="550"/>
      <c r="AS51" s="550"/>
      <c r="AT51" s="550"/>
      <c r="AU51" s="551"/>
      <c r="AV51" s="468"/>
      <c r="AW51" s="431"/>
      <c r="AX51" s="431"/>
      <c r="AY51" s="431"/>
      <c r="AZ51" s="431"/>
      <c r="BA51" s="431"/>
      <c r="BB51" s="431"/>
      <c r="BC51" s="431"/>
      <c r="BD51" s="431"/>
      <c r="BE51" s="431"/>
      <c r="BF51" s="431"/>
      <c r="BG51" s="431"/>
      <c r="BH51" s="431"/>
      <c r="BI51" s="431"/>
      <c r="BJ51" s="431"/>
      <c r="BK51" s="431"/>
      <c r="BL51" s="431"/>
      <c r="BM51" s="431"/>
      <c r="BN51" s="431"/>
      <c r="BO51" s="431"/>
      <c r="BP51" s="431"/>
      <c r="BQ51" s="431"/>
      <c r="BR51" s="431"/>
      <c r="BS51" s="431"/>
      <c r="BT51" s="431"/>
      <c r="BU51" s="431"/>
      <c r="BV51" s="431"/>
      <c r="BW51" s="431"/>
      <c r="BX51" s="431"/>
      <c r="BY51" s="431"/>
      <c r="BZ51" s="431"/>
      <c r="CA51" s="431"/>
      <c r="CB51" s="431"/>
      <c r="CC51" s="431"/>
      <c r="CD51" s="431"/>
      <c r="CE51" s="431"/>
      <c r="CF51" s="431"/>
      <c r="CG51" s="431"/>
      <c r="CH51" s="441"/>
      <c r="CI51" s="306"/>
      <c r="CJ51" s="307"/>
      <c r="CK51" s="298"/>
      <c r="CL51" s="299"/>
      <c r="CM51" s="299"/>
      <c r="CN51" s="299"/>
      <c r="CO51" s="299"/>
      <c r="CP51" s="299"/>
      <c r="CQ51" s="299"/>
      <c r="CR51" s="299"/>
      <c r="CS51" s="299"/>
      <c r="CT51" s="299"/>
      <c r="CU51" s="300"/>
    </row>
    <row r="52" spans="11:99" ht="6.95" customHeight="1">
      <c r="K52" s="476"/>
      <c r="L52" s="478" t="s">
        <v>80</v>
      </c>
      <c r="M52" s="478"/>
      <c r="N52" s="478"/>
      <c r="O52" s="478"/>
      <c r="P52" s="478"/>
      <c r="Q52" s="478"/>
      <c r="R52" s="478"/>
      <c r="S52" s="478"/>
      <c r="T52" s="478"/>
      <c r="U52" s="478"/>
      <c r="V52" s="479"/>
      <c r="W52" s="479"/>
      <c r="X52" s="479"/>
      <c r="Y52" s="441"/>
      <c r="Z52" s="565" t="str">
        <f>IF(AF2&gt;0,IF(VLOOKUP(AF2,入力表!B8:AK60,20,0)="","",VLOOKUP(AF2,入力表!B8:AK60,20,0)),"")</f>
        <v/>
      </c>
      <c r="AA52" s="566"/>
      <c r="AB52" s="566"/>
      <c r="AC52" s="566"/>
      <c r="AD52" s="566"/>
      <c r="AE52" s="566"/>
      <c r="AF52" s="566"/>
      <c r="AG52" s="566"/>
      <c r="AH52" s="566"/>
      <c r="AI52" s="566"/>
      <c r="AJ52" s="566"/>
      <c r="AK52" s="566"/>
      <c r="AL52" s="566"/>
      <c r="AM52" s="566"/>
      <c r="AN52" s="566"/>
      <c r="AO52" s="566"/>
      <c r="AP52" s="566"/>
      <c r="AQ52" s="566"/>
      <c r="AR52" s="566"/>
      <c r="AS52" s="566"/>
      <c r="AT52" s="566"/>
      <c r="AU52" s="566"/>
      <c r="AV52" s="468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  <c r="BL52" s="431"/>
      <c r="BM52" s="431"/>
      <c r="BN52" s="431"/>
      <c r="BO52" s="431"/>
      <c r="BP52" s="431"/>
      <c r="BQ52" s="431"/>
      <c r="BR52" s="431"/>
      <c r="BS52" s="431"/>
      <c r="BT52" s="431"/>
      <c r="BU52" s="431"/>
      <c r="BV52" s="431"/>
      <c r="BW52" s="431"/>
      <c r="BX52" s="431"/>
      <c r="BY52" s="431"/>
      <c r="BZ52" s="431"/>
      <c r="CA52" s="431"/>
      <c r="CB52" s="431"/>
      <c r="CC52" s="431"/>
      <c r="CD52" s="431"/>
      <c r="CE52" s="431"/>
      <c r="CF52" s="431"/>
      <c r="CG52" s="431"/>
      <c r="CH52" s="441"/>
      <c r="CI52" s="306"/>
      <c r="CJ52" s="307"/>
      <c r="CK52" s="298" t="s">
        <v>101</v>
      </c>
      <c r="CL52" s="299"/>
      <c r="CM52" s="299"/>
      <c r="CN52" s="299"/>
      <c r="CO52" s="299"/>
      <c r="CP52" s="299"/>
      <c r="CQ52" s="299"/>
      <c r="CR52" s="299"/>
      <c r="CS52" s="299"/>
      <c r="CT52" s="299"/>
      <c r="CU52" s="300"/>
    </row>
    <row r="53" spans="11:99" ht="6.95" customHeight="1">
      <c r="K53" s="430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41"/>
      <c r="Z53" s="567"/>
      <c r="AA53" s="568"/>
      <c r="AB53" s="568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8"/>
      <c r="AP53" s="568"/>
      <c r="AQ53" s="568"/>
      <c r="AR53" s="568"/>
      <c r="AS53" s="568"/>
      <c r="AT53" s="568"/>
      <c r="AU53" s="568"/>
      <c r="AV53" s="468"/>
      <c r="AW53" s="431"/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431"/>
      <c r="BM53" s="431"/>
      <c r="BN53" s="431"/>
      <c r="BO53" s="431"/>
      <c r="BP53" s="431"/>
      <c r="BQ53" s="431"/>
      <c r="BR53" s="431"/>
      <c r="BS53" s="431"/>
      <c r="BT53" s="431"/>
      <c r="BU53" s="431"/>
      <c r="BV53" s="431"/>
      <c r="BW53" s="431"/>
      <c r="BX53" s="431"/>
      <c r="BY53" s="431"/>
      <c r="BZ53" s="431"/>
      <c r="CA53" s="431"/>
      <c r="CB53" s="431"/>
      <c r="CC53" s="431"/>
      <c r="CD53" s="431"/>
      <c r="CE53" s="431"/>
      <c r="CF53" s="431"/>
      <c r="CG53" s="431"/>
      <c r="CH53" s="441"/>
      <c r="CI53" s="306"/>
      <c r="CJ53" s="307"/>
      <c r="CK53" s="298"/>
      <c r="CL53" s="299"/>
      <c r="CM53" s="299"/>
      <c r="CN53" s="299"/>
      <c r="CO53" s="299"/>
      <c r="CP53" s="299"/>
      <c r="CQ53" s="299"/>
      <c r="CR53" s="299"/>
      <c r="CS53" s="299"/>
      <c r="CT53" s="299"/>
      <c r="CU53" s="300"/>
    </row>
    <row r="54" spans="11:99" ht="6.95" customHeight="1">
      <c r="K54" s="430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41"/>
      <c r="Z54" s="567"/>
      <c r="AA54" s="568"/>
      <c r="AB54" s="568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68"/>
      <c r="AP54" s="568"/>
      <c r="AQ54" s="568"/>
      <c r="AR54" s="568"/>
      <c r="AS54" s="568"/>
      <c r="AT54" s="568"/>
      <c r="AU54" s="568"/>
      <c r="AV54" s="468"/>
      <c r="AW54" s="431"/>
      <c r="AX54" s="431"/>
      <c r="AY54" s="431"/>
      <c r="AZ54" s="431"/>
      <c r="BA54" s="431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431"/>
      <c r="BM54" s="431"/>
      <c r="BN54" s="431"/>
      <c r="BO54" s="431"/>
      <c r="BP54" s="431"/>
      <c r="BQ54" s="431"/>
      <c r="BR54" s="431"/>
      <c r="BS54" s="431"/>
      <c r="BT54" s="431"/>
      <c r="BU54" s="431"/>
      <c r="BV54" s="431"/>
      <c r="BW54" s="431"/>
      <c r="BX54" s="431"/>
      <c r="BY54" s="431"/>
      <c r="BZ54" s="431"/>
      <c r="CA54" s="431"/>
      <c r="CB54" s="431"/>
      <c r="CC54" s="431"/>
      <c r="CD54" s="431"/>
      <c r="CE54" s="431"/>
      <c r="CF54" s="431"/>
      <c r="CG54" s="431"/>
      <c r="CH54" s="441"/>
      <c r="CI54" s="306"/>
      <c r="CJ54" s="307"/>
      <c r="CK54" s="298" t="s">
        <v>102</v>
      </c>
      <c r="CL54" s="299"/>
      <c r="CM54" s="299"/>
      <c r="CN54" s="299"/>
      <c r="CO54" s="299"/>
      <c r="CP54" s="299"/>
      <c r="CQ54" s="299"/>
      <c r="CR54" s="299"/>
      <c r="CS54" s="299"/>
      <c r="CT54" s="299"/>
      <c r="CU54" s="300"/>
    </row>
    <row r="55" spans="11:99" ht="6.95" customHeight="1">
      <c r="K55" s="430"/>
      <c r="L55" s="479"/>
      <c r="M55" s="479"/>
      <c r="N55" s="479"/>
      <c r="O55" s="479"/>
      <c r="P55" s="479"/>
      <c r="Q55" s="479"/>
      <c r="R55" s="479"/>
      <c r="S55" s="479"/>
      <c r="T55" s="479"/>
      <c r="U55" s="479"/>
      <c r="V55" s="479"/>
      <c r="W55" s="479"/>
      <c r="X55" s="479"/>
      <c r="Y55" s="441"/>
      <c r="Z55" s="567"/>
      <c r="AA55" s="568"/>
      <c r="AB55" s="568"/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  <c r="AQ55" s="568"/>
      <c r="AR55" s="568"/>
      <c r="AS55" s="568"/>
      <c r="AT55" s="568"/>
      <c r="AU55" s="568"/>
      <c r="AV55" s="468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  <c r="BH55" s="431"/>
      <c r="BI55" s="431"/>
      <c r="BJ55" s="431"/>
      <c r="BK55" s="431"/>
      <c r="BL55" s="431"/>
      <c r="BM55" s="431"/>
      <c r="BN55" s="431"/>
      <c r="BO55" s="431"/>
      <c r="BP55" s="431"/>
      <c r="BQ55" s="431"/>
      <c r="BR55" s="431"/>
      <c r="BS55" s="431"/>
      <c r="BT55" s="431"/>
      <c r="BU55" s="431"/>
      <c r="BV55" s="431"/>
      <c r="BW55" s="431"/>
      <c r="BX55" s="431"/>
      <c r="BY55" s="431"/>
      <c r="BZ55" s="431"/>
      <c r="CA55" s="431"/>
      <c r="CB55" s="431"/>
      <c r="CC55" s="431"/>
      <c r="CD55" s="431"/>
      <c r="CE55" s="431"/>
      <c r="CF55" s="431"/>
      <c r="CG55" s="431"/>
      <c r="CH55" s="441"/>
      <c r="CI55" s="306"/>
      <c r="CJ55" s="307"/>
      <c r="CK55" s="298"/>
      <c r="CL55" s="299"/>
      <c r="CM55" s="299"/>
      <c r="CN55" s="299"/>
      <c r="CO55" s="299"/>
      <c r="CP55" s="299"/>
      <c r="CQ55" s="299"/>
      <c r="CR55" s="299"/>
      <c r="CS55" s="299"/>
      <c r="CT55" s="299"/>
      <c r="CU55" s="300"/>
    </row>
    <row r="56" spans="11:99" ht="6.95" customHeight="1">
      <c r="K56" s="477"/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480"/>
      <c r="W56" s="480"/>
      <c r="X56" s="480"/>
      <c r="Y56" s="489"/>
      <c r="Z56" s="567"/>
      <c r="AA56" s="568"/>
      <c r="AB56" s="568"/>
      <c r="AC56" s="568"/>
      <c r="AD56" s="568"/>
      <c r="AE56" s="568"/>
      <c r="AF56" s="568"/>
      <c r="AG56" s="568"/>
      <c r="AH56" s="568"/>
      <c r="AI56" s="568"/>
      <c r="AJ56" s="568"/>
      <c r="AK56" s="568"/>
      <c r="AL56" s="568"/>
      <c r="AM56" s="568"/>
      <c r="AN56" s="568"/>
      <c r="AO56" s="568"/>
      <c r="AP56" s="568"/>
      <c r="AQ56" s="568"/>
      <c r="AR56" s="568"/>
      <c r="AS56" s="568"/>
      <c r="AT56" s="568"/>
      <c r="AU56" s="568"/>
      <c r="AV56" s="468"/>
      <c r="AW56" s="473" t="s">
        <v>87</v>
      </c>
      <c r="AX56" s="473"/>
      <c r="AY56" s="474" t="s">
        <v>88</v>
      </c>
      <c r="AZ56" s="474"/>
      <c r="BA56" s="474"/>
      <c r="BB56" s="474"/>
      <c r="BC56" s="474"/>
      <c r="BD56" s="474"/>
      <c r="BE56" s="474"/>
      <c r="BF56" s="474"/>
      <c r="BG56" s="474"/>
      <c r="BH56" s="474"/>
      <c r="BI56" s="474"/>
      <c r="BJ56" s="474"/>
      <c r="BK56" s="474"/>
      <c r="BL56" s="474"/>
      <c r="BM56" s="474"/>
      <c r="BN56" s="474"/>
      <c r="BO56" s="474"/>
      <c r="BP56" s="474"/>
      <c r="BQ56" s="474"/>
      <c r="BR56" s="474"/>
      <c r="BS56" s="474"/>
      <c r="BT56" s="474"/>
      <c r="BU56" s="474"/>
      <c r="BV56" s="474"/>
      <c r="BW56" s="474"/>
      <c r="BX56" s="474"/>
      <c r="BY56" s="474"/>
      <c r="BZ56" s="474"/>
      <c r="CA56" s="474"/>
      <c r="CB56" s="474"/>
      <c r="CC56" s="474"/>
      <c r="CD56" s="474"/>
      <c r="CE56" s="474"/>
      <c r="CF56" s="474"/>
      <c r="CG56" s="474"/>
      <c r="CH56" s="475"/>
      <c r="CI56" s="306"/>
      <c r="CJ56" s="307"/>
      <c r="CK56" s="298" t="s">
        <v>99</v>
      </c>
      <c r="CL56" s="299"/>
      <c r="CM56" s="299"/>
      <c r="CN56" s="299"/>
      <c r="CO56" s="299"/>
      <c r="CP56" s="299"/>
      <c r="CQ56" s="299"/>
      <c r="CR56" s="301"/>
      <c r="CS56" s="302" t="s">
        <v>103</v>
      </c>
      <c r="CT56" s="302"/>
      <c r="CU56" s="303"/>
    </row>
    <row r="57" spans="11:99" ht="6.95" customHeight="1">
      <c r="K57" s="476"/>
      <c r="L57" s="485" t="s">
        <v>35</v>
      </c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8"/>
      <c r="Z57" s="569" t="str">
        <f>IF(AF2&gt;0,IF(VLOOKUP(AF2,入力表!B8:AK60,23,0)="","",VLOOKUP(AF2,入力表!B8:AK60,23,0)),"")</f>
        <v/>
      </c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0"/>
      <c r="AQ57" s="570"/>
      <c r="AR57" s="570"/>
      <c r="AS57" s="570"/>
      <c r="AT57" s="570"/>
      <c r="AU57" s="570"/>
      <c r="AV57" s="468"/>
      <c r="AW57" s="473"/>
      <c r="AX57" s="473"/>
      <c r="AY57" s="474"/>
      <c r="AZ57" s="474"/>
      <c r="BA57" s="474"/>
      <c r="BB57" s="474"/>
      <c r="BC57" s="474"/>
      <c r="BD57" s="474"/>
      <c r="BE57" s="474"/>
      <c r="BF57" s="474"/>
      <c r="BG57" s="474"/>
      <c r="BH57" s="474"/>
      <c r="BI57" s="474"/>
      <c r="BJ57" s="474"/>
      <c r="BK57" s="474"/>
      <c r="BL57" s="474"/>
      <c r="BM57" s="474"/>
      <c r="BN57" s="474"/>
      <c r="BO57" s="474"/>
      <c r="BP57" s="474"/>
      <c r="BQ57" s="474"/>
      <c r="BR57" s="474"/>
      <c r="BS57" s="474"/>
      <c r="BT57" s="474"/>
      <c r="BU57" s="474"/>
      <c r="BV57" s="474"/>
      <c r="BW57" s="474"/>
      <c r="BX57" s="474"/>
      <c r="BY57" s="474"/>
      <c r="BZ57" s="474"/>
      <c r="CA57" s="474"/>
      <c r="CB57" s="474"/>
      <c r="CC57" s="474"/>
      <c r="CD57" s="474"/>
      <c r="CE57" s="474"/>
      <c r="CF57" s="474"/>
      <c r="CG57" s="474"/>
      <c r="CH57" s="475"/>
      <c r="CI57" s="306"/>
      <c r="CJ57" s="307"/>
      <c r="CK57" s="298"/>
      <c r="CL57" s="299"/>
      <c r="CM57" s="299"/>
      <c r="CN57" s="299"/>
      <c r="CO57" s="299"/>
      <c r="CP57" s="299"/>
      <c r="CQ57" s="299"/>
      <c r="CR57" s="301"/>
      <c r="CS57" s="302"/>
      <c r="CT57" s="302"/>
      <c r="CU57" s="303"/>
    </row>
    <row r="58" spans="11:99" ht="6.95" customHeight="1">
      <c r="K58" s="430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41"/>
      <c r="Z58" s="569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0"/>
      <c r="AQ58" s="570"/>
      <c r="AR58" s="570"/>
      <c r="AS58" s="570"/>
      <c r="AT58" s="570"/>
      <c r="AU58" s="570"/>
      <c r="AV58" s="468"/>
      <c r="AW58" s="431"/>
      <c r="AX58" s="431"/>
      <c r="AY58" s="474" t="s">
        <v>89</v>
      </c>
      <c r="AZ58" s="474"/>
      <c r="BA58" s="474"/>
      <c r="BB58" s="474"/>
      <c r="BC58" s="474"/>
      <c r="BD58" s="474"/>
      <c r="BE58" s="474"/>
      <c r="BF58" s="474"/>
      <c r="BG58" s="474"/>
      <c r="BH58" s="474"/>
      <c r="BI58" s="474"/>
      <c r="BJ58" s="474"/>
      <c r="BK58" s="474"/>
      <c r="BL58" s="474"/>
      <c r="BM58" s="474"/>
      <c r="BN58" s="474"/>
      <c r="BO58" s="474"/>
      <c r="BP58" s="474"/>
      <c r="BQ58" s="474"/>
      <c r="BR58" s="474"/>
      <c r="BS58" s="474"/>
      <c r="BT58" s="474"/>
      <c r="BU58" s="474"/>
      <c r="BV58" s="474"/>
      <c r="BW58" s="474"/>
      <c r="BX58" s="474"/>
      <c r="BY58" s="474"/>
      <c r="BZ58" s="474"/>
      <c r="CA58" s="474"/>
      <c r="CB58" s="474"/>
      <c r="CC58" s="474"/>
      <c r="CD58" s="474"/>
      <c r="CE58" s="474"/>
      <c r="CF58" s="474"/>
      <c r="CG58" s="474"/>
      <c r="CH58" s="475"/>
      <c r="CI58" s="306"/>
      <c r="CJ58" s="307"/>
      <c r="CK58" s="519"/>
      <c r="CL58" s="520"/>
      <c r="CM58" s="520"/>
      <c r="CN58" s="520"/>
      <c r="CO58" s="520"/>
      <c r="CP58" s="520"/>
      <c r="CQ58" s="520"/>
      <c r="CR58" s="520"/>
      <c r="CS58" s="520"/>
      <c r="CT58" s="520"/>
      <c r="CU58" s="521"/>
    </row>
    <row r="59" spans="11:99" ht="6.95" customHeight="1">
      <c r="K59" s="430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41"/>
      <c r="Z59" s="569"/>
      <c r="AA59" s="570"/>
      <c r="AB59" s="570"/>
      <c r="AC59" s="570"/>
      <c r="AD59" s="570"/>
      <c r="AE59" s="570"/>
      <c r="AF59" s="570"/>
      <c r="AG59" s="570"/>
      <c r="AH59" s="570"/>
      <c r="AI59" s="570"/>
      <c r="AJ59" s="570"/>
      <c r="AK59" s="570"/>
      <c r="AL59" s="570"/>
      <c r="AM59" s="570"/>
      <c r="AN59" s="570"/>
      <c r="AO59" s="570"/>
      <c r="AP59" s="570"/>
      <c r="AQ59" s="570"/>
      <c r="AR59" s="570"/>
      <c r="AS59" s="570"/>
      <c r="AT59" s="570"/>
      <c r="AU59" s="570"/>
      <c r="AV59" s="468"/>
      <c r="AW59" s="431"/>
      <c r="AX59" s="431"/>
      <c r="AY59" s="474"/>
      <c r="AZ59" s="474"/>
      <c r="BA59" s="474"/>
      <c r="BB59" s="474"/>
      <c r="BC59" s="474"/>
      <c r="BD59" s="474"/>
      <c r="BE59" s="474"/>
      <c r="BF59" s="474"/>
      <c r="BG59" s="474"/>
      <c r="BH59" s="474"/>
      <c r="BI59" s="474"/>
      <c r="BJ59" s="474"/>
      <c r="BK59" s="474"/>
      <c r="BL59" s="474"/>
      <c r="BM59" s="474"/>
      <c r="BN59" s="474"/>
      <c r="BO59" s="474"/>
      <c r="BP59" s="474"/>
      <c r="BQ59" s="474"/>
      <c r="BR59" s="474"/>
      <c r="BS59" s="474"/>
      <c r="BT59" s="474"/>
      <c r="BU59" s="474"/>
      <c r="BV59" s="474"/>
      <c r="BW59" s="474"/>
      <c r="BX59" s="474"/>
      <c r="BY59" s="474"/>
      <c r="BZ59" s="474"/>
      <c r="CA59" s="474"/>
      <c r="CB59" s="474"/>
      <c r="CC59" s="474"/>
      <c r="CD59" s="474"/>
      <c r="CE59" s="474"/>
      <c r="CF59" s="474"/>
      <c r="CG59" s="474"/>
      <c r="CH59" s="475"/>
      <c r="CI59" s="306"/>
      <c r="CJ59" s="307"/>
      <c r="CK59" s="519"/>
      <c r="CL59" s="520"/>
      <c r="CM59" s="520"/>
      <c r="CN59" s="520"/>
      <c r="CO59" s="520"/>
      <c r="CP59" s="520"/>
      <c r="CQ59" s="520"/>
      <c r="CR59" s="520"/>
      <c r="CS59" s="520"/>
      <c r="CT59" s="520"/>
      <c r="CU59" s="521"/>
    </row>
    <row r="60" spans="11:99" ht="6.95" customHeight="1">
      <c r="K60" s="430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41"/>
      <c r="Z60" s="569"/>
      <c r="AA60" s="570"/>
      <c r="AB60" s="570"/>
      <c r="AC60" s="570"/>
      <c r="AD60" s="570"/>
      <c r="AE60" s="570"/>
      <c r="AF60" s="570"/>
      <c r="AG60" s="570"/>
      <c r="AH60" s="570"/>
      <c r="AI60" s="570"/>
      <c r="AJ60" s="570"/>
      <c r="AK60" s="570"/>
      <c r="AL60" s="570"/>
      <c r="AM60" s="570"/>
      <c r="AN60" s="570"/>
      <c r="AO60" s="570"/>
      <c r="AP60" s="570"/>
      <c r="AQ60" s="570"/>
      <c r="AR60" s="570"/>
      <c r="AS60" s="570"/>
      <c r="AT60" s="570"/>
      <c r="AU60" s="570"/>
      <c r="AV60" s="468"/>
      <c r="AW60" s="473" t="s">
        <v>87</v>
      </c>
      <c r="AX60" s="473"/>
      <c r="AY60" s="474" t="s">
        <v>90</v>
      </c>
      <c r="AZ60" s="474"/>
      <c r="BA60" s="474"/>
      <c r="BB60" s="474"/>
      <c r="BC60" s="474"/>
      <c r="BD60" s="474"/>
      <c r="BE60" s="474"/>
      <c r="BF60" s="474"/>
      <c r="BG60" s="474"/>
      <c r="BH60" s="474"/>
      <c r="BI60" s="474"/>
      <c r="BJ60" s="474"/>
      <c r="BK60" s="474"/>
      <c r="BL60" s="474"/>
      <c r="BM60" s="474"/>
      <c r="BN60" s="474"/>
      <c r="BO60" s="474"/>
      <c r="BP60" s="474"/>
      <c r="BQ60" s="474"/>
      <c r="BR60" s="474"/>
      <c r="BS60" s="474"/>
      <c r="BT60" s="474"/>
      <c r="BU60" s="474"/>
      <c r="BV60" s="474"/>
      <c r="BW60" s="474"/>
      <c r="BX60" s="474"/>
      <c r="BY60" s="474"/>
      <c r="BZ60" s="474"/>
      <c r="CA60" s="474"/>
      <c r="CB60" s="474"/>
      <c r="CC60" s="474"/>
      <c r="CD60" s="474"/>
      <c r="CE60" s="474"/>
      <c r="CF60" s="474"/>
      <c r="CG60" s="474"/>
      <c r="CH60" s="475"/>
      <c r="CI60" s="306"/>
      <c r="CJ60" s="307"/>
      <c r="CK60" s="519"/>
      <c r="CL60" s="520"/>
      <c r="CM60" s="520"/>
      <c r="CN60" s="520"/>
      <c r="CO60" s="520"/>
      <c r="CP60" s="520"/>
      <c r="CQ60" s="520"/>
      <c r="CR60" s="520"/>
      <c r="CS60" s="520"/>
      <c r="CT60" s="520"/>
      <c r="CU60" s="521"/>
    </row>
    <row r="61" spans="11:99" ht="6.95" customHeight="1">
      <c r="K61" s="477"/>
      <c r="L61" s="487"/>
      <c r="M61" s="487"/>
      <c r="N61" s="487"/>
      <c r="O61" s="487"/>
      <c r="P61" s="487"/>
      <c r="Q61" s="487"/>
      <c r="R61" s="487"/>
      <c r="S61" s="487"/>
      <c r="T61" s="487"/>
      <c r="U61" s="487"/>
      <c r="V61" s="487"/>
      <c r="W61" s="487"/>
      <c r="X61" s="487"/>
      <c r="Y61" s="489"/>
      <c r="Z61" s="569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0"/>
      <c r="AQ61" s="570"/>
      <c r="AR61" s="570"/>
      <c r="AS61" s="570"/>
      <c r="AT61" s="570"/>
      <c r="AU61" s="570"/>
      <c r="AV61" s="468"/>
      <c r="AW61" s="473"/>
      <c r="AX61" s="473"/>
      <c r="AY61" s="474"/>
      <c r="AZ61" s="474"/>
      <c r="BA61" s="474"/>
      <c r="BB61" s="474"/>
      <c r="BC61" s="474"/>
      <c r="BD61" s="474"/>
      <c r="BE61" s="474"/>
      <c r="BF61" s="474"/>
      <c r="BG61" s="474"/>
      <c r="BH61" s="474"/>
      <c r="BI61" s="474"/>
      <c r="BJ61" s="474"/>
      <c r="BK61" s="474"/>
      <c r="BL61" s="474"/>
      <c r="BM61" s="474"/>
      <c r="BN61" s="474"/>
      <c r="BO61" s="474"/>
      <c r="BP61" s="474"/>
      <c r="BQ61" s="474"/>
      <c r="BR61" s="474"/>
      <c r="BS61" s="474"/>
      <c r="BT61" s="474"/>
      <c r="BU61" s="474"/>
      <c r="BV61" s="474"/>
      <c r="BW61" s="474"/>
      <c r="BX61" s="474"/>
      <c r="BY61" s="474"/>
      <c r="BZ61" s="474"/>
      <c r="CA61" s="474"/>
      <c r="CB61" s="474"/>
      <c r="CC61" s="474"/>
      <c r="CD61" s="474"/>
      <c r="CE61" s="474"/>
      <c r="CF61" s="474"/>
      <c r="CG61" s="474"/>
      <c r="CH61" s="475"/>
      <c r="CI61" s="306"/>
      <c r="CJ61" s="307"/>
      <c r="CK61" s="519"/>
      <c r="CL61" s="520"/>
      <c r="CM61" s="520"/>
      <c r="CN61" s="520"/>
      <c r="CO61" s="520"/>
      <c r="CP61" s="520"/>
      <c r="CQ61" s="520"/>
      <c r="CR61" s="520"/>
      <c r="CS61" s="520"/>
      <c r="CT61" s="520"/>
      <c r="CU61" s="521"/>
    </row>
    <row r="62" spans="11:99" ht="14.1" customHeight="1">
      <c r="K62" s="476"/>
      <c r="L62" s="490" t="s">
        <v>36</v>
      </c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88"/>
      <c r="Z62" s="571" t="str">
        <f>IF(AF2&gt;0,IF(VLOOKUP(AF2,入力表!B8:AK60,26,0)="","",VLOOKUP(AF2,入力表!B8:AK60,26,0)),"")</f>
        <v/>
      </c>
      <c r="AA62" s="572"/>
      <c r="AB62" s="572"/>
      <c r="AC62" s="572"/>
      <c r="AD62" s="572"/>
      <c r="AE62" s="572"/>
      <c r="AF62" s="572"/>
      <c r="AG62" s="572"/>
      <c r="AH62" s="572"/>
      <c r="AI62" s="572"/>
      <c r="AJ62" s="572"/>
      <c r="AK62" s="572"/>
      <c r="AL62" s="572"/>
      <c r="AM62" s="572"/>
      <c r="AN62" s="572"/>
      <c r="AO62" s="572"/>
      <c r="AP62" s="572"/>
      <c r="AQ62" s="572"/>
      <c r="AR62" s="572"/>
      <c r="AS62" s="572"/>
      <c r="AT62" s="572"/>
      <c r="AU62" s="572"/>
      <c r="AV62" s="468"/>
      <c r="AW62" s="431"/>
      <c r="AX62" s="431"/>
      <c r="AY62" s="474" t="s">
        <v>91</v>
      </c>
      <c r="AZ62" s="474"/>
      <c r="BA62" s="474"/>
      <c r="BB62" s="474"/>
      <c r="BC62" s="474"/>
      <c r="BD62" s="474"/>
      <c r="BE62" s="474"/>
      <c r="BF62" s="474"/>
      <c r="BG62" s="474"/>
      <c r="BH62" s="474"/>
      <c r="BI62" s="474"/>
      <c r="BJ62" s="474"/>
      <c r="BK62" s="474"/>
      <c r="BL62" s="474"/>
      <c r="BM62" s="474"/>
      <c r="BN62" s="474"/>
      <c r="BO62" s="474"/>
      <c r="BP62" s="474"/>
      <c r="BQ62" s="474"/>
      <c r="BR62" s="474"/>
      <c r="BS62" s="474"/>
      <c r="BT62" s="474"/>
      <c r="BU62" s="474"/>
      <c r="BV62" s="474"/>
      <c r="BW62" s="474"/>
      <c r="BX62" s="474"/>
      <c r="BY62" s="474"/>
      <c r="BZ62" s="474"/>
      <c r="CA62" s="474"/>
      <c r="CB62" s="474"/>
      <c r="CC62" s="474"/>
      <c r="CD62" s="474"/>
      <c r="CE62" s="474"/>
      <c r="CF62" s="474"/>
      <c r="CG62" s="474"/>
      <c r="CH62" s="475"/>
      <c r="CI62" s="306"/>
      <c r="CJ62" s="307"/>
      <c r="CK62" s="519"/>
      <c r="CL62" s="520"/>
      <c r="CM62" s="520"/>
      <c r="CN62" s="520"/>
      <c r="CO62" s="520"/>
      <c r="CP62" s="520"/>
      <c r="CQ62" s="520"/>
      <c r="CR62" s="520"/>
      <c r="CS62" s="520"/>
      <c r="CT62" s="520"/>
      <c r="CU62" s="521"/>
    </row>
    <row r="63" spans="11:99" ht="6.95" customHeight="1">
      <c r="K63" s="430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41"/>
      <c r="Z63" s="571"/>
      <c r="AA63" s="572"/>
      <c r="AB63" s="572"/>
      <c r="AC63" s="572"/>
      <c r="AD63" s="572"/>
      <c r="AE63" s="572"/>
      <c r="AF63" s="572"/>
      <c r="AG63" s="572"/>
      <c r="AH63" s="572"/>
      <c r="AI63" s="572"/>
      <c r="AJ63" s="572"/>
      <c r="AK63" s="572"/>
      <c r="AL63" s="572"/>
      <c r="AM63" s="572"/>
      <c r="AN63" s="572"/>
      <c r="AO63" s="572"/>
      <c r="AP63" s="572"/>
      <c r="AQ63" s="572"/>
      <c r="AR63" s="572"/>
      <c r="AS63" s="572"/>
      <c r="AT63" s="572"/>
      <c r="AU63" s="572"/>
      <c r="AV63" s="468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  <c r="BJ63" s="431"/>
      <c r="BK63" s="431"/>
      <c r="BL63" s="431"/>
      <c r="BM63" s="431"/>
      <c r="BN63" s="431"/>
      <c r="BO63" s="431"/>
      <c r="BP63" s="431"/>
      <c r="BQ63" s="431"/>
      <c r="BR63" s="431"/>
      <c r="BS63" s="431"/>
      <c r="BT63" s="431"/>
      <c r="BU63" s="431"/>
      <c r="BV63" s="431"/>
      <c r="BW63" s="431"/>
      <c r="BX63" s="431"/>
      <c r="BY63" s="431"/>
      <c r="BZ63" s="431"/>
      <c r="CA63" s="431"/>
      <c r="CB63" s="431"/>
      <c r="CC63" s="431"/>
      <c r="CD63" s="431"/>
      <c r="CE63" s="431"/>
      <c r="CF63" s="431"/>
      <c r="CG63" s="431"/>
      <c r="CH63" s="441"/>
      <c r="CI63" s="306"/>
      <c r="CJ63" s="307"/>
      <c r="CK63" s="519"/>
      <c r="CL63" s="520"/>
      <c r="CM63" s="520"/>
      <c r="CN63" s="520"/>
      <c r="CO63" s="520"/>
      <c r="CP63" s="520"/>
      <c r="CQ63" s="520"/>
      <c r="CR63" s="520"/>
      <c r="CS63" s="520"/>
      <c r="CT63" s="520"/>
      <c r="CU63" s="521"/>
    </row>
    <row r="64" spans="11:99" ht="6.95" customHeight="1">
      <c r="K64" s="430"/>
      <c r="L64" s="533" t="s">
        <v>118</v>
      </c>
      <c r="M64" s="533"/>
      <c r="N64" s="533"/>
      <c r="O64" s="533"/>
      <c r="P64" s="533"/>
      <c r="Q64" s="533"/>
      <c r="R64" s="533"/>
      <c r="S64" s="533"/>
      <c r="T64" s="533"/>
      <c r="U64" s="533"/>
      <c r="V64" s="533"/>
      <c r="W64" s="533"/>
      <c r="X64" s="533"/>
      <c r="Y64" s="441"/>
      <c r="Z64" s="571"/>
      <c r="AA64" s="572"/>
      <c r="AB64" s="572"/>
      <c r="AC64" s="572"/>
      <c r="AD64" s="572"/>
      <c r="AE64" s="572"/>
      <c r="AF64" s="572"/>
      <c r="AG64" s="572"/>
      <c r="AH64" s="572"/>
      <c r="AI64" s="572"/>
      <c r="AJ64" s="572"/>
      <c r="AK64" s="572"/>
      <c r="AL64" s="572"/>
      <c r="AM64" s="572"/>
      <c r="AN64" s="572"/>
      <c r="AO64" s="572"/>
      <c r="AP64" s="572"/>
      <c r="AQ64" s="572"/>
      <c r="AR64" s="572"/>
      <c r="AS64" s="572"/>
      <c r="AT64" s="572"/>
      <c r="AU64" s="572"/>
      <c r="AV64" s="468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  <c r="BJ64" s="431"/>
      <c r="BK64" s="431"/>
      <c r="BL64" s="431"/>
      <c r="BM64" s="431"/>
      <c r="BN64" s="431"/>
      <c r="BO64" s="431"/>
      <c r="BP64" s="431"/>
      <c r="BQ64" s="431"/>
      <c r="BR64" s="431"/>
      <c r="BS64" s="431"/>
      <c r="BT64" s="431"/>
      <c r="BU64" s="431"/>
      <c r="BV64" s="431"/>
      <c r="BW64" s="431"/>
      <c r="BX64" s="431"/>
      <c r="BY64" s="431"/>
      <c r="BZ64" s="431"/>
      <c r="CA64" s="431"/>
      <c r="CB64" s="431"/>
      <c r="CC64" s="431"/>
      <c r="CD64" s="431"/>
      <c r="CE64" s="431"/>
      <c r="CF64" s="431"/>
      <c r="CG64" s="431"/>
      <c r="CH64" s="441"/>
      <c r="CI64" s="306"/>
      <c r="CJ64" s="307"/>
      <c r="CK64" s="519"/>
      <c r="CL64" s="520"/>
      <c r="CM64" s="520"/>
      <c r="CN64" s="520"/>
      <c r="CO64" s="520"/>
      <c r="CP64" s="520"/>
      <c r="CQ64" s="520"/>
      <c r="CR64" s="520"/>
      <c r="CS64" s="520"/>
      <c r="CT64" s="520"/>
      <c r="CU64" s="521"/>
    </row>
    <row r="65" spans="11:99" ht="6.95" customHeight="1">
      <c r="K65" s="477"/>
      <c r="L65" s="534"/>
      <c r="M65" s="534"/>
      <c r="N65" s="534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489"/>
      <c r="Z65" s="571"/>
      <c r="AA65" s="572"/>
      <c r="AB65" s="572"/>
      <c r="AC65" s="572"/>
      <c r="AD65" s="572"/>
      <c r="AE65" s="572"/>
      <c r="AF65" s="572"/>
      <c r="AG65" s="572"/>
      <c r="AH65" s="572"/>
      <c r="AI65" s="572"/>
      <c r="AJ65" s="572"/>
      <c r="AK65" s="572"/>
      <c r="AL65" s="572"/>
      <c r="AM65" s="572"/>
      <c r="AN65" s="572"/>
      <c r="AO65" s="572"/>
      <c r="AP65" s="572"/>
      <c r="AQ65" s="572"/>
      <c r="AR65" s="572"/>
      <c r="AS65" s="572"/>
      <c r="AT65" s="572"/>
      <c r="AU65" s="572"/>
      <c r="AV65" s="468"/>
      <c r="AW65" s="431"/>
      <c r="AX65" s="431"/>
      <c r="AY65" s="431"/>
      <c r="AZ65" s="431"/>
      <c r="BA65" s="431"/>
      <c r="BB65" s="431"/>
      <c r="BC65" s="431"/>
      <c r="BD65" s="431"/>
      <c r="BE65" s="431"/>
      <c r="BF65" s="431"/>
      <c r="BG65" s="431"/>
      <c r="BH65" s="431"/>
      <c r="BI65" s="431"/>
      <c r="BJ65" s="431"/>
      <c r="BK65" s="431"/>
      <c r="BL65" s="431"/>
      <c r="BM65" s="431"/>
      <c r="BN65" s="431"/>
      <c r="BO65" s="431"/>
      <c r="BP65" s="431"/>
      <c r="BQ65" s="431"/>
      <c r="BR65" s="431"/>
      <c r="BS65" s="431"/>
      <c r="BT65" s="431"/>
      <c r="BU65" s="431"/>
      <c r="BV65" s="431"/>
      <c r="BW65" s="431"/>
      <c r="BX65" s="431"/>
      <c r="BY65" s="431"/>
      <c r="BZ65" s="431"/>
      <c r="CA65" s="431"/>
      <c r="CB65" s="431"/>
      <c r="CC65" s="431"/>
      <c r="CD65" s="431"/>
      <c r="CE65" s="431"/>
      <c r="CF65" s="431"/>
      <c r="CG65" s="431"/>
      <c r="CH65" s="441"/>
      <c r="CI65" s="306"/>
      <c r="CJ65" s="307"/>
      <c r="CK65" s="519"/>
      <c r="CL65" s="520"/>
      <c r="CM65" s="520"/>
      <c r="CN65" s="520"/>
      <c r="CO65" s="520"/>
      <c r="CP65" s="520"/>
      <c r="CQ65" s="520"/>
      <c r="CR65" s="520"/>
      <c r="CS65" s="520"/>
      <c r="CT65" s="520"/>
      <c r="CU65" s="521"/>
    </row>
    <row r="66" spans="11:99" ht="6.95" customHeight="1">
      <c r="K66" s="476"/>
      <c r="L66" s="485" t="s">
        <v>37</v>
      </c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8"/>
      <c r="Z66" s="531" t="str">
        <f>IF(AF2&gt;0,IF(VLOOKUP(AF2,入力表!B8:AK60,30,0)="","",VLOOKUP(AF2,入力表!B8:AK60,30,0)),"")</f>
        <v/>
      </c>
      <c r="AA66" s="493"/>
      <c r="AB66" s="493"/>
      <c r="AC66" s="332" t="s">
        <v>114</v>
      </c>
      <c r="AD66" s="332"/>
      <c r="AE66" s="493" t="str">
        <f>IF(AF2&gt;0,IF(VLOOKUP(AF2,入力表!B8:AK60,31,0)="","",VLOOKUP(AF2,入力表!B8:AK60,31,0)),"")</f>
        <v/>
      </c>
      <c r="AF66" s="493"/>
      <c r="AG66" s="493"/>
      <c r="AH66" s="518" t="s">
        <v>115</v>
      </c>
      <c r="AI66" s="518"/>
      <c r="AJ66" s="518"/>
      <c r="AK66" s="518"/>
      <c r="AL66" s="518"/>
      <c r="AM66" s="518"/>
      <c r="AN66" s="518"/>
      <c r="AO66" s="518"/>
      <c r="AP66" s="518"/>
      <c r="AQ66" s="518"/>
      <c r="AR66" s="518"/>
      <c r="AS66" s="518"/>
      <c r="AT66" s="518"/>
      <c r="AU66" s="518"/>
      <c r="AV66" s="468"/>
      <c r="AW66" s="431"/>
      <c r="AX66" s="431"/>
      <c r="AY66" s="431"/>
      <c r="AZ66" s="431"/>
      <c r="BA66" s="431"/>
      <c r="BB66" s="431"/>
      <c r="BC66" s="431"/>
      <c r="BD66" s="431"/>
      <c r="BE66" s="431"/>
      <c r="BF66" s="431"/>
      <c r="BG66" s="431"/>
      <c r="BH66" s="431"/>
      <c r="BI66" s="431"/>
      <c r="BJ66" s="431"/>
      <c r="BK66" s="431"/>
      <c r="BL66" s="431"/>
      <c r="BM66" s="431"/>
      <c r="BN66" s="431"/>
      <c r="BO66" s="431"/>
      <c r="BP66" s="431"/>
      <c r="BQ66" s="431"/>
      <c r="BR66" s="431"/>
      <c r="BS66" s="431"/>
      <c r="BT66" s="431"/>
      <c r="BU66" s="431"/>
      <c r="BV66" s="431"/>
      <c r="BW66" s="431"/>
      <c r="BX66" s="431"/>
      <c r="BY66" s="431"/>
      <c r="BZ66" s="431"/>
      <c r="CA66" s="431"/>
      <c r="CB66" s="431"/>
      <c r="CC66" s="431"/>
      <c r="CD66" s="431"/>
      <c r="CE66" s="431"/>
      <c r="CF66" s="431"/>
      <c r="CG66" s="431"/>
      <c r="CH66" s="441"/>
      <c r="CI66" s="306"/>
      <c r="CJ66" s="307"/>
      <c r="CK66" s="519"/>
      <c r="CL66" s="520"/>
      <c r="CM66" s="520"/>
      <c r="CN66" s="520"/>
      <c r="CO66" s="520"/>
      <c r="CP66" s="520"/>
      <c r="CQ66" s="520"/>
      <c r="CR66" s="520"/>
      <c r="CS66" s="520"/>
      <c r="CT66" s="520"/>
      <c r="CU66" s="521"/>
    </row>
    <row r="67" spans="11:99" ht="6.95" customHeight="1">
      <c r="K67" s="430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41"/>
      <c r="Z67" s="531"/>
      <c r="AA67" s="493"/>
      <c r="AB67" s="493"/>
      <c r="AC67" s="332"/>
      <c r="AD67" s="332"/>
      <c r="AE67" s="493"/>
      <c r="AF67" s="493"/>
      <c r="AG67" s="493"/>
      <c r="AH67" s="327"/>
      <c r="AI67" s="327"/>
      <c r="AJ67" s="327"/>
      <c r="AK67" s="327"/>
      <c r="AL67" s="327"/>
      <c r="AM67" s="327"/>
      <c r="AN67" s="327"/>
      <c r="AO67" s="327"/>
      <c r="AP67" s="327"/>
      <c r="AQ67" s="327"/>
      <c r="AR67" s="327"/>
      <c r="AS67" s="327"/>
      <c r="AT67" s="327"/>
      <c r="AU67" s="327"/>
      <c r="AV67" s="468"/>
      <c r="AW67" s="431"/>
      <c r="AX67" s="431"/>
      <c r="AY67" s="431"/>
      <c r="AZ67" s="431"/>
      <c r="BA67" s="431"/>
      <c r="BB67" s="431"/>
      <c r="BC67" s="431"/>
      <c r="BD67" s="431"/>
      <c r="BE67" s="431"/>
      <c r="BF67" s="431"/>
      <c r="BG67" s="431"/>
      <c r="BH67" s="431"/>
      <c r="BI67" s="431"/>
      <c r="BJ67" s="431"/>
      <c r="BK67" s="431"/>
      <c r="BL67" s="431"/>
      <c r="BM67" s="431"/>
      <c r="BN67" s="431"/>
      <c r="BO67" s="431"/>
      <c r="BP67" s="431"/>
      <c r="BQ67" s="431"/>
      <c r="BR67" s="431"/>
      <c r="BS67" s="431"/>
      <c r="BT67" s="431"/>
      <c r="BU67" s="431"/>
      <c r="BV67" s="431"/>
      <c r="BW67" s="431"/>
      <c r="BX67" s="431"/>
      <c r="BY67" s="431"/>
      <c r="BZ67" s="431"/>
      <c r="CA67" s="431"/>
      <c r="CB67" s="431"/>
      <c r="CC67" s="431"/>
      <c r="CD67" s="431"/>
      <c r="CE67" s="431"/>
      <c r="CF67" s="431"/>
      <c r="CG67" s="431"/>
      <c r="CH67" s="441"/>
      <c r="CI67" s="306"/>
      <c r="CJ67" s="307"/>
      <c r="CK67" s="519"/>
      <c r="CL67" s="520"/>
      <c r="CM67" s="520"/>
      <c r="CN67" s="520"/>
      <c r="CO67" s="520"/>
      <c r="CP67" s="520"/>
      <c r="CQ67" s="520"/>
      <c r="CR67" s="520"/>
      <c r="CS67" s="520"/>
      <c r="CT67" s="520"/>
      <c r="CU67" s="521"/>
    </row>
    <row r="68" spans="11:99" ht="6.95" customHeight="1">
      <c r="K68" s="430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41"/>
      <c r="Z68" s="531"/>
      <c r="AA68" s="493"/>
      <c r="AB68" s="493"/>
      <c r="AC68" s="332"/>
      <c r="AD68" s="332"/>
      <c r="AE68" s="493"/>
      <c r="AF68" s="493"/>
      <c r="AG68" s="493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327"/>
      <c r="AS68" s="327"/>
      <c r="AT68" s="327"/>
      <c r="AU68" s="327"/>
      <c r="AV68" s="413"/>
      <c r="AW68" s="414"/>
      <c r="AX68" s="414"/>
      <c r="AY68" s="414"/>
      <c r="AZ68" s="414"/>
      <c r="BA68" s="414"/>
      <c r="BB68" s="414"/>
      <c r="BC68" s="414"/>
      <c r="BD68" s="414"/>
      <c r="BE68" s="414"/>
      <c r="BF68" s="414"/>
      <c r="BG68" s="414"/>
      <c r="BH68" s="414"/>
      <c r="BI68" s="414"/>
      <c r="BJ68" s="414"/>
      <c r="BK68" s="414"/>
      <c r="BL68" s="414"/>
      <c r="BM68" s="414"/>
      <c r="BN68" s="414"/>
      <c r="BO68" s="414"/>
      <c r="BP68" s="414"/>
      <c r="BQ68" s="414"/>
      <c r="BR68" s="414"/>
      <c r="BS68" s="414"/>
      <c r="BT68" s="414"/>
      <c r="BU68" s="414"/>
      <c r="BV68" s="414"/>
      <c r="BW68" s="414"/>
      <c r="BX68" s="414"/>
      <c r="BY68" s="414"/>
      <c r="BZ68" s="414"/>
      <c r="CA68" s="414"/>
      <c r="CB68" s="414"/>
      <c r="CC68" s="414"/>
      <c r="CD68" s="414"/>
      <c r="CE68" s="414"/>
      <c r="CF68" s="414"/>
      <c r="CG68" s="414"/>
      <c r="CH68" s="492"/>
      <c r="CI68" s="308"/>
      <c r="CJ68" s="309"/>
      <c r="CK68" s="522"/>
      <c r="CL68" s="523"/>
      <c r="CM68" s="523"/>
      <c r="CN68" s="523"/>
      <c r="CO68" s="523"/>
      <c r="CP68" s="523"/>
      <c r="CQ68" s="523"/>
      <c r="CR68" s="523"/>
      <c r="CS68" s="523"/>
      <c r="CT68" s="523"/>
      <c r="CU68" s="524"/>
    </row>
    <row r="69" spans="11:99" ht="6.95" customHeight="1">
      <c r="K69" s="430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41"/>
      <c r="Z69" s="531"/>
      <c r="AA69" s="493"/>
      <c r="AB69" s="493"/>
      <c r="AC69" s="332"/>
      <c r="AD69" s="332"/>
      <c r="AE69" s="493"/>
      <c r="AF69" s="493"/>
      <c r="AG69" s="493"/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327"/>
      <c r="AS69" s="327"/>
      <c r="AT69" s="327"/>
      <c r="AU69" s="327"/>
      <c r="AV69" s="10"/>
      <c r="AW69" s="370" t="s">
        <v>104</v>
      </c>
      <c r="AX69" s="370"/>
      <c r="AY69" s="370"/>
      <c r="AZ69" s="370"/>
      <c r="BA69" s="370"/>
      <c r="BB69" s="370"/>
      <c r="BC69" s="370"/>
      <c r="BD69" s="370"/>
      <c r="BE69" s="370"/>
      <c r="BF69" s="370"/>
      <c r="BG69" s="370"/>
      <c r="BH69" s="370"/>
      <c r="BI69" s="370"/>
      <c r="BJ69" s="370"/>
      <c r="BK69" s="370"/>
      <c r="BL69" s="370"/>
      <c r="BM69" s="370"/>
      <c r="BN69" s="370"/>
      <c r="BO69" s="370"/>
      <c r="BP69" s="370"/>
      <c r="BQ69" s="370"/>
      <c r="BR69" s="370"/>
      <c r="BS69" s="370"/>
      <c r="BT69" s="370"/>
      <c r="BU69" s="370"/>
      <c r="BV69" s="370"/>
      <c r="BW69" s="370"/>
      <c r="BX69" s="370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</row>
    <row r="70" spans="11:99" ht="6.95" customHeight="1">
      <c r="K70" s="47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9"/>
      <c r="Z70" s="532"/>
      <c r="AA70" s="454"/>
      <c r="AB70" s="454"/>
      <c r="AC70" s="494"/>
      <c r="AD70" s="494"/>
      <c r="AE70" s="454"/>
      <c r="AF70" s="454"/>
      <c r="AG70" s="454"/>
      <c r="AH70" s="329"/>
      <c r="AI70" s="329"/>
      <c r="AJ70" s="329"/>
      <c r="AK70" s="329"/>
      <c r="AL70" s="329"/>
      <c r="AM70" s="329"/>
      <c r="AN70" s="329"/>
      <c r="AO70" s="329"/>
      <c r="AP70" s="329"/>
      <c r="AQ70" s="329"/>
      <c r="AR70" s="329"/>
      <c r="AS70" s="329"/>
      <c r="AT70" s="329"/>
      <c r="AU70" s="329"/>
      <c r="AV70" s="12"/>
      <c r="AW70" s="332"/>
      <c r="AX70" s="332"/>
      <c r="AY70" s="332"/>
      <c r="AZ70" s="332"/>
      <c r="BA70" s="332"/>
      <c r="BB70" s="332"/>
      <c r="BC70" s="332"/>
      <c r="BD70" s="332"/>
      <c r="BE70" s="332"/>
      <c r="BF70" s="332"/>
      <c r="BG70" s="332"/>
      <c r="BH70" s="332"/>
      <c r="BI70" s="332"/>
      <c r="BJ70" s="332"/>
      <c r="BK70" s="332"/>
      <c r="BL70" s="332"/>
      <c r="BM70" s="332"/>
      <c r="BN70" s="332"/>
      <c r="BO70" s="332"/>
      <c r="BP70" s="332"/>
      <c r="BQ70" s="332"/>
      <c r="BR70" s="332"/>
      <c r="BS70" s="332"/>
      <c r="BT70" s="332"/>
      <c r="BU70" s="332"/>
      <c r="BV70" s="332"/>
      <c r="BW70" s="332"/>
      <c r="BX70" s="332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</row>
    <row r="71" spans="11:99" ht="6.95" customHeight="1">
      <c r="K71" s="495" t="s">
        <v>79</v>
      </c>
      <c r="L71" s="496"/>
      <c r="M71" s="497"/>
      <c r="N71" s="535" t="str">
        <f>IF(AF2&gt;0,IF(VLOOKUP(AF2,入力表!B8:AK60,36,0)="","",VLOOKUP(AF2,入力表!B8:AK60,36,0)),"")</f>
        <v/>
      </c>
      <c r="O71" s="536"/>
      <c r="P71" s="536"/>
      <c r="Q71" s="536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6"/>
      <c r="AE71" s="536"/>
      <c r="AF71" s="536"/>
      <c r="AG71" s="536"/>
      <c r="AH71" s="536"/>
      <c r="AI71" s="536"/>
      <c r="AJ71" s="536"/>
      <c r="AK71" s="536"/>
      <c r="AL71" s="536"/>
      <c r="AM71" s="536"/>
      <c r="AN71" s="536"/>
      <c r="AO71" s="536"/>
      <c r="AP71" s="536"/>
      <c r="AQ71" s="536"/>
      <c r="AR71" s="536"/>
      <c r="AS71" s="536"/>
      <c r="AT71" s="536"/>
      <c r="AU71" s="537"/>
      <c r="AW71" s="494"/>
      <c r="AX71" s="494"/>
      <c r="AY71" s="494"/>
      <c r="AZ71" s="494"/>
      <c r="BA71" s="494"/>
      <c r="BB71" s="494"/>
      <c r="BC71" s="494"/>
      <c r="BD71" s="494"/>
      <c r="BE71" s="494"/>
      <c r="BF71" s="494"/>
      <c r="BG71" s="494"/>
      <c r="BH71" s="494"/>
      <c r="BI71" s="494"/>
      <c r="BJ71" s="494"/>
      <c r="BK71" s="494"/>
      <c r="BL71" s="494"/>
      <c r="BM71" s="494"/>
      <c r="BN71" s="494"/>
      <c r="BO71" s="494"/>
      <c r="BP71" s="494"/>
      <c r="BQ71" s="494"/>
      <c r="BR71" s="494"/>
      <c r="BS71" s="494"/>
      <c r="BT71" s="494"/>
      <c r="BU71" s="494"/>
      <c r="BV71" s="494"/>
      <c r="BW71" s="494"/>
      <c r="BX71" s="494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</row>
    <row r="72" spans="11:99" ht="6.95" customHeight="1">
      <c r="K72" s="498"/>
      <c r="L72" s="499"/>
      <c r="M72" s="307"/>
      <c r="N72" s="535"/>
      <c r="O72" s="536"/>
      <c r="P72" s="536"/>
      <c r="Q72" s="536"/>
      <c r="R72" s="536"/>
      <c r="S72" s="536"/>
      <c r="T72" s="536"/>
      <c r="U72" s="536"/>
      <c r="V72" s="536"/>
      <c r="W72" s="536"/>
      <c r="X72" s="536"/>
      <c r="Y72" s="536"/>
      <c r="Z72" s="536"/>
      <c r="AA72" s="536"/>
      <c r="AB72" s="536"/>
      <c r="AC72" s="536"/>
      <c r="AD72" s="536"/>
      <c r="AE72" s="536"/>
      <c r="AF72" s="536"/>
      <c r="AG72" s="536"/>
      <c r="AH72" s="536"/>
      <c r="AI72" s="536"/>
      <c r="AJ72" s="536"/>
      <c r="AK72" s="536"/>
      <c r="AL72" s="536"/>
      <c r="AM72" s="536"/>
      <c r="AN72" s="536"/>
      <c r="AO72" s="536"/>
      <c r="AP72" s="536"/>
      <c r="AQ72" s="536"/>
      <c r="AR72" s="536"/>
      <c r="AS72" s="536"/>
      <c r="AT72" s="536"/>
      <c r="AU72" s="537"/>
      <c r="AW72" s="502"/>
      <c r="AX72" s="485" t="s">
        <v>111</v>
      </c>
      <c r="AY72" s="485"/>
      <c r="AZ72" s="485"/>
      <c r="BA72" s="485"/>
      <c r="BB72" s="485"/>
      <c r="BC72" s="485"/>
      <c r="BD72" s="485"/>
      <c r="BE72" s="485"/>
      <c r="BF72" s="485"/>
      <c r="BG72" s="488"/>
      <c r="BH72" s="513" t="s">
        <v>105</v>
      </c>
      <c r="BI72" s="514"/>
      <c r="BJ72" s="514"/>
      <c r="BK72" s="514"/>
      <c r="BL72" s="514"/>
      <c r="BM72" s="514"/>
      <c r="BN72" s="514"/>
      <c r="BO72" s="515"/>
      <c r="BP72" s="513" t="s">
        <v>106</v>
      </c>
      <c r="BQ72" s="514"/>
      <c r="BR72" s="514"/>
      <c r="BS72" s="514"/>
      <c r="BT72" s="514"/>
      <c r="BU72" s="514"/>
      <c r="BV72" s="514"/>
      <c r="BW72" s="515"/>
      <c r="BX72" s="504"/>
      <c r="BY72" s="505"/>
      <c r="BZ72" s="505"/>
      <c r="CA72" s="505"/>
      <c r="CB72" s="505"/>
      <c r="CC72" s="505"/>
      <c r="CD72" s="505"/>
      <c r="CE72" s="505"/>
      <c r="CF72" s="505"/>
      <c r="CG72" s="505"/>
      <c r="CH72" s="505"/>
      <c r="CI72" s="505"/>
      <c r="CJ72" s="505"/>
      <c r="CK72" s="505"/>
      <c r="CL72" s="505"/>
      <c r="CM72" s="505"/>
      <c r="CN72" s="505"/>
      <c r="CO72" s="505"/>
      <c r="CP72" s="505"/>
      <c r="CQ72" s="505"/>
      <c r="CR72" s="505"/>
      <c r="CS72" s="505"/>
      <c r="CT72" s="505"/>
      <c r="CU72" s="506"/>
    </row>
    <row r="73" spans="11:99" ht="6.95" customHeight="1">
      <c r="K73" s="498"/>
      <c r="L73" s="499"/>
      <c r="M73" s="307"/>
      <c r="N73" s="535"/>
      <c r="O73" s="536"/>
      <c r="P73" s="536"/>
      <c r="Q73" s="536"/>
      <c r="R73" s="536"/>
      <c r="S73" s="536"/>
      <c r="T73" s="536"/>
      <c r="U73" s="536"/>
      <c r="V73" s="536"/>
      <c r="W73" s="536"/>
      <c r="X73" s="536"/>
      <c r="Y73" s="536"/>
      <c r="Z73" s="536"/>
      <c r="AA73" s="536"/>
      <c r="AB73" s="536"/>
      <c r="AC73" s="536"/>
      <c r="AD73" s="536"/>
      <c r="AE73" s="536"/>
      <c r="AF73" s="536"/>
      <c r="AG73" s="536"/>
      <c r="AH73" s="536"/>
      <c r="AI73" s="536"/>
      <c r="AJ73" s="536"/>
      <c r="AK73" s="536"/>
      <c r="AL73" s="536"/>
      <c r="AM73" s="536"/>
      <c r="AN73" s="536"/>
      <c r="AO73" s="536"/>
      <c r="AP73" s="536"/>
      <c r="AQ73" s="536"/>
      <c r="AR73" s="536"/>
      <c r="AS73" s="536"/>
      <c r="AT73" s="536"/>
      <c r="AU73" s="537"/>
      <c r="AW73" s="468"/>
      <c r="AX73" s="486"/>
      <c r="AY73" s="486"/>
      <c r="AZ73" s="486"/>
      <c r="BA73" s="486"/>
      <c r="BB73" s="486"/>
      <c r="BC73" s="486"/>
      <c r="BD73" s="486"/>
      <c r="BE73" s="486"/>
      <c r="BF73" s="486"/>
      <c r="BG73" s="441"/>
      <c r="BH73" s="422"/>
      <c r="BI73" s="332"/>
      <c r="BJ73" s="332"/>
      <c r="BK73" s="332"/>
      <c r="BL73" s="332"/>
      <c r="BM73" s="332"/>
      <c r="BN73" s="332"/>
      <c r="BO73" s="333"/>
      <c r="BP73" s="422"/>
      <c r="BQ73" s="332"/>
      <c r="BR73" s="332"/>
      <c r="BS73" s="332"/>
      <c r="BT73" s="332"/>
      <c r="BU73" s="332"/>
      <c r="BV73" s="332"/>
      <c r="BW73" s="333"/>
      <c r="BX73" s="507"/>
      <c r="BY73" s="508"/>
      <c r="BZ73" s="508"/>
      <c r="CA73" s="508"/>
      <c r="CB73" s="508"/>
      <c r="CC73" s="508"/>
      <c r="CD73" s="508"/>
      <c r="CE73" s="508"/>
      <c r="CF73" s="508"/>
      <c r="CG73" s="508"/>
      <c r="CH73" s="508"/>
      <c r="CI73" s="508"/>
      <c r="CJ73" s="508"/>
      <c r="CK73" s="508"/>
      <c r="CL73" s="508"/>
      <c r="CM73" s="508"/>
      <c r="CN73" s="508"/>
      <c r="CO73" s="508"/>
      <c r="CP73" s="508"/>
      <c r="CQ73" s="508"/>
      <c r="CR73" s="508"/>
      <c r="CS73" s="508"/>
      <c r="CT73" s="508"/>
      <c r="CU73" s="509"/>
    </row>
    <row r="74" spans="11:99" ht="6.95" customHeight="1">
      <c r="K74" s="498"/>
      <c r="L74" s="499"/>
      <c r="M74" s="307"/>
      <c r="N74" s="535"/>
      <c r="O74" s="536"/>
      <c r="P74" s="536"/>
      <c r="Q74" s="536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6"/>
      <c r="AH74" s="536"/>
      <c r="AI74" s="536"/>
      <c r="AJ74" s="536"/>
      <c r="AK74" s="536"/>
      <c r="AL74" s="536"/>
      <c r="AM74" s="536"/>
      <c r="AN74" s="536"/>
      <c r="AO74" s="536"/>
      <c r="AP74" s="536"/>
      <c r="AQ74" s="536"/>
      <c r="AR74" s="536"/>
      <c r="AS74" s="536"/>
      <c r="AT74" s="536"/>
      <c r="AU74" s="537"/>
      <c r="AW74" s="468"/>
      <c r="AX74" s="486"/>
      <c r="AY74" s="486"/>
      <c r="AZ74" s="486"/>
      <c r="BA74" s="486"/>
      <c r="BB74" s="486"/>
      <c r="BC74" s="486"/>
      <c r="BD74" s="486"/>
      <c r="BE74" s="486"/>
      <c r="BF74" s="486"/>
      <c r="BG74" s="441"/>
      <c r="BH74" s="516"/>
      <c r="BI74" s="494"/>
      <c r="BJ74" s="494"/>
      <c r="BK74" s="494"/>
      <c r="BL74" s="494"/>
      <c r="BM74" s="494"/>
      <c r="BN74" s="494"/>
      <c r="BO74" s="517"/>
      <c r="BP74" s="516"/>
      <c r="BQ74" s="494"/>
      <c r="BR74" s="494"/>
      <c r="BS74" s="494"/>
      <c r="BT74" s="494"/>
      <c r="BU74" s="494"/>
      <c r="BV74" s="494"/>
      <c r="BW74" s="517"/>
      <c r="BX74" s="507"/>
      <c r="BY74" s="508"/>
      <c r="BZ74" s="508"/>
      <c r="CA74" s="508"/>
      <c r="CB74" s="508"/>
      <c r="CC74" s="508"/>
      <c r="CD74" s="508"/>
      <c r="CE74" s="508"/>
      <c r="CF74" s="508"/>
      <c r="CG74" s="508"/>
      <c r="CH74" s="508"/>
      <c r="CI74" s="508"/>
      <c r="CJ74" s="508"/>
      <c r="CK74" s="508"/>
      <c r="CL74" s="508"/>
      <c r="CM74" s="508"/>
      <c r="CN74" s="508"/>
      <c r="CO74" s="508"/>
      <c r="CP74" s="508"/>
      <c r="CQ74" s="508"/>
      <c r="CR74" s="508"/>
      <c r="CS74" s="508"/>
      <c r="CT74" s="508"/>
      <c r="CU74" s="509"/>
    </row>
    <row r="75" spans="11:99" ht="6.95" customHeight="1">
      <c r="K75" s="498"/>
      <c r="L75" s="499"/>
      <c r="M75" s="307"/>
      <c r="N75" s="535"/>
      <c r="O75" s="536"/>
      <c r="P75" s="536"/>
      <c r="Q75" s="536"/>
      <c r="R75" s="536"/>
      <c r="S75" s="536"/>
      <c r="T75" s="536"/>
      <c r="U75" s="536"/>
      <c r="V75" s="536"/>
      <c r="W75" s="536"/>
      <c r="X75" s="536"/>
      <c r="Y75" s="536"/>
      <c r="Z75" s="536"/>
      <c r="AA75" s="536"/>
      <c r="AB75" s="536"/>
      <c r="AC75" s="536"/>
      <c r="AD75" s="536"/>
      <c r="AE75" s="536"/>
      <c r="AF75" s="536"/>
      <c r="AG75" s="536"/>
      <c r="AH75" s="536"/>
      <c r="AI75" s="536"/>
      <c r="AJ75" s="536"/>
      <c r="AK75" s="536"/>
      <c r="AL75" s="536"/>
      <c r="AM75" s="536"/>
      <c r="AN75" s="536"/>
      <c r="AO75" s="536"/>
      <c r="AP75" s="536"/>
      <c r="AQ75" s="536"/>
      <c r="AR75" s="536"/>
      <c r="AS75" s="536"/>
      <c r="AT75" s="536"/>
      <c r="AU75" s="537"/>
      <c r="AW75" s="468"/>
      <c r="AX75" s="486"/>
      <c r="AY75" s="486"/>
      <c r="AZ75" s="486"/>
      <c r="BA75" s="486"/>
      <c r="BB75" s="486"/>
      <c r="BC75" s="486"/>
      <c r="BD75" s="486"/>
      <c r="BE75" s="486"/>
      <c r="BF75" s="486"/>
      <c r="BG75" s="441"/>
      <c r="BH75" s="513" t="s">
        <v>107</v>
      </c>
      <c r="BI75" s="514"/>
      <c r="BJ75" s="514"/>
      <c r="BK75" s="514"/>
      <c r="BL75" s="514"/>
      <c r="BM75" s="514"/>
      <c r="BN75" s="514"/>
      <c r="BO75" s="514"/>
      <c r="BP75" s="514"/>
      <c r="BQ75" s="514"/>
      <c r="BR75" s="514"/>
      <c r="BS75" s="514"/>
      <c r="BT75" s="514"/>
      <c r="BU75" s="514"/>
      <c r="BV75" s="514"/>
      <c r="BW75" s="515"/>
      <c r="BX75" s="507"/>
      <c r="BY75" s="508"/>
      <c r="BZ75" s="508"/>
      <c r="CA75" s="508"/>
      <c r="CB75" s="508"/>
      <c r="CC75" s="508"/>
      <c r="CD75" s="508"/>
      <c r="CE75" s="508"/>
      <c r="CF75" s="508"/>
      <c r="CG75" s="508"/>
      <c r="CH75" s="508"/>
      <c r="CI75" s="508"/>
      <c r="CJ75" s="508"/>
      <c r="CK75" s="508"/>
      <c r="CL75" s="508"/>
      <c r="CM75" s="508"/>
      <c r="CN75" s="508"/>
      <c r="CO75" s="508"/>
      <c r="CP75" s="508"/>
      <c r="CQ75" s="508"/>
      <c r="CR75" s="508"/>
      <c r="CS75" s="508"/>
      <c r="CT75" s="508"/>
      <c r="CU75" s="509"/>
    </row>
    <row r="76" spans="11:99" ht="6.95" customHeight="1">
      <c r="K76" s="498"/>
      <c r="L76" s="499"/>
      <c r="M76" s="307"/>
      <c r="N76" s="535"/>
      <c r="O76" s="536"/>
      <c r="P76" s="536"/>
      <c r="Q76" s="536"/>
      <c r="R76" s="536"/>
      <c r="S76" s="536"/>
      <c r="T76" s="536"/>
      <c r="U76" s="536"/>
      <c r="V76" s="536"/>
      <c r="W76" s="536"/>
      <c r="X76" s="536"/>
      <c r="Y76" s="536"/>
      <c r="Z76" s="536"/>
      <c r="AA76" s="536"/>
      <c r="AB76" s="536"/>
      <c r="AC76" s="536"/>
      <c r="AD76" s="536"/>
      <c r="AE76" s="536"/>
      <c r="AF76" s="536"/>
      <c r="AG76" s="536"/>
      <c r="AH76" s="536"/>
      <c r="AI76" s="536"/>
      <c r="AJ76" s="536"/>
      <c r="AK76" s="536"/>
      <c r="AL76" s="536"/>
      <c r="AM76" s="536"/>
      <c r="AN76" s="536"/>
      <c r="AO76" s="536"/>
      <c r="AP76" s="536"/>
      <c r="AQ76" s="536"/>
      <c r="AR76" s="536"/>
      <c r="AS76" s="536"/>
      <c r="AT76" s="536"/>
      <c r="AU76" s="537"/>
      <c r="AW76" s="468"/>
      <c r="AX76" s="486"/>
      <c r="AY76" s="486"/>
      <c r="AZ76" s="486"/>
      <c r="BA76" s="486"/>
      <c r="BB76" s="486"/>
      <c r="BC76" s="486"/>
      <c r="BD76" s="486"/>
      <c r="BE76" s="486"/>
      <c r="BF76" s="486"/>
      <c r="BG76" s="441"/>
      <c r="BH76" s="422"/>
      <c r="BI76" s="332"/>
      <c r="BJ76" s="332"/>
      <c r="BK76" s="332"/>
      <c r="BL76" s="332"/>
      <c r="BM76" s="332"/>
      <c r="BN76" s="332"/>
      <c r="BO76" s="332"/>
      <c r="BP76" s="332"/>
      <c r="BQ76" s="332"/>
      <c r="BR76" s="332"/>
      <c r="BS76" s="332"/>
      <c r="BT76" s="332"/>
      <c r="BU76" s="332"/>
      <c r="BV76" s="332"/>
      <c r="BW76" s="333"/>
      <c r="BX76" s="507"/>
      <c r="BY76" s="508"/>
      <c r="BZ76" s="508"/>
      <c r="CA76" s="508"/>
      <c r="CB76" s="508"/>
      <c r="CC76" s="508"/>
      <c r="CD76" s="508"/>
      <c r="CE76" s="508"/>
      <c r="CF76" s="508"/>
      <c r="CG76" s="508"/>
      <c r="CH76" s="508"/>
      <c r="CI76" s="508"/>
      <c r="CJ76" s="508"/>
      <c r="CK76" s="508"/>
      <c r="CL76" s="508"/>
      <c r="CM76" s="508"/>
      <c r="CN76" s="508"/>
      <c r="CO76" s="508"/>
      <c r="CP76" s="508"/>
      <c r="CQ76" s="508"/>
      <c r="CR76" s="508"/>
      <c r="CS76" s="508"/>
      <c r="CT76" s="508"/>
      <c r="CU76" s="509"/>
    </row>
    <row r="77" spans="11:99" ht="6.95" customHeight="1">
      <c r="K77" s="498"/>
      <c r="L77" s="499"/>
      <c r="M77" s="307"/>
      <c r="N77" s="535"/>
      <c r="O77" s="536"/>
      <c r="P77" s="536"/>
      <c r="Q77" s="536"/>
      <c r="R77" s="536"/>
      <c r="S77" s="536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6"/>
      <c r="AE77" s="536"/>
      <c r="AF77" s="536"/>
      <c r="AG77" s="536"/>
      <c r="AH77" s="536"/>
      <c r="AI77" s="536"/>
      <c r="AJ77" s="536"/>
      <c r="AK77" s="536"/>
      <c r="AL77" s="536"/>
      <c r="AM77" s="536"/>
      <c r="AN77" s="536"/>
      <c r="AO77" s="536"/>
      <c r="AP77" s="536"/>
      <c r="AQ77" s="536"/>
      <c r="AR77" s="536"/>
      <c r="AS77" s="536"/>
      <c r="AT77" s="536"/>
      <c r="AU77" s="537"/>
      <c r="AW77" s="503"/>
      <c r="AX77" s="487"/>
      <c r="AY77" s="487"/>
      <c r="AZ77" s="487"/>
      <c r="BA77" s="487"/>
      <c r="BB77" s="487"/>
      <c r="BC77" s="487"/>
      <c r="BD77" s="487"/>
      <c r="BE77" s="487"/>
      <c r="BF77" s="487"/>
      <c r="BG77" s="489"/>
      <c r="BH77" s="516"/>
      <c r="BI77" s="494"/>
      <c r="BJ77" s="494"/>
      <c r="BK77" s="494"/>
      <c r="BL77" s="494"/>
      <c r="BM77" s="494"/>
      <c r="BN77" s="494"/>
      <c r="BO77" s="494"/>
      <c r="BP77" s="494"/>
      <c r="BQ77" s="494"/>
      <c r="BR77" s="494"/>
      <c r="BS77" s="494"/>
      <c r="BT77" s="494"/>
      <c r="BU77" s="494"/>
      <c r="BV77" s="494"/>
      <c r="BW77" s="517"/>
      <c r="BX77" s="507"/>
      <c r="BY77" s="508"/>
      <c r="BZ77" s="508"/>
      <c r="CA77" s="508"/>
      <c r="CB77" s="508"/>
      <c r="CC77" s="508"/>
      <c r="CD77" s="508"/>
      <c r="CE77" s="508"/>
      <c r="CF77" s="508"/>
      <c r="CG77" s="508"/>
      <c r="CH77" s="508"/>
      <c r="CI77" s="508"/>
      <c r="CJ77" s="508"/>
      <c r="CK77" s="508"/>
      <c r="CL77" s="508"/>
      <c r="CM77" s="508"/>
      <c r="CN77" s="508"/>
      <c r="CO77" s="508"/>
      <c r="CP77" s="508"/>
      <c r="CQ77" s="508"/>
      <c r="CR77" s="508"/>
      <c r="CS77" s="508"/>
      <c r="CT77" s="508"/>
      <c r="CU77" s="509"/>
    </row>
    <row r="78" spans="11:99" ht="6.95" customHeight="1">
      <c r="K78" s="498"/>
      <c r="L78" s="499"/>
      <c r="M78" s="307"/>
      <c r="N78" s="535"/>
      <c r="O78" s="536"/>
      <c r="P78" s="536"/>
      <c r="Q78" s="536"/>
      <c r="R78" s="536"/>
      <c r="S78" s="536"/>
      <c r="T78" s="536"/>
      <c r="U78" s="536"/>
      <c r="V78" s="536"/>
      <c r="W78" s="536"/>
      <c r="X78" s="536"/>
      <c r="Y78" s="536"/>
      <c r="Z78" s="536"/>
      <c r="AA78" s="536"/>
      <c r="AB78" s="536"/>
      <c r="AC78" s="536"/>
      <c r="AD78" s="536"/>
      <c r="AE78" s="536"/>
      <c r="AF78" s="536"/>
      <c r="AG78" s="536"/>
      <c r="AH78" s="536"/>
      <c r="AI78" s="536"/>
      <c r="AJ78" s="536"/>
      <c r="AK78" s="536"/>
      <c r="AL78" s="536"/>
      <c r="AM78" s="536"/>
      <c r="AN78" s="536"/>
      <c r="AO78" s="536"/>
      <c r="AP78" s="536"/>
      <c r="AQ78" s="536"/>
      <c r="AR78" s="536"/>
      <c r="AS78" s="536"/>
      <c r="AT78" s="536"/>
      <c r="AU78" s="537"/>
      <c r="AW78" s="502"/>
      <c r="AX78" s="485" t="s">
        <v>112</v>
      </c>
      <c r="AY78" s="485"/>
      <c r="AZ78" s="485"/>
      <c r="BA78" s="485"/>
      <c r="BB78" s="485"/>
      <c r="BC78" s="485"/>
      <c r="BD78" s="485"/>
      <c r="BE78" s="485"/>
      <c r="BF78" s="485"/>
      <c r="BG78" s="488"/>
      <c r="BH78" s="513"/>
      <c r="BI78" s="514"/>
      <c r="BJ78" s="518" t="s">
        <v>108</v>
      </c>
      <c r="BK78" s="518"/>
      <c r="BL78" s="518"/>
      <c r="BM78" s="518"/>
      <c r="BN78" s="518"/>
      <c r="BO78" s="518"/>
      <c r="BP78" s="514"/>
      <c r="BQ78" s="514"/>
      <c r="BR78" s="514"/>
      <c r="BS78" s="514"/>
      <c r="BT78" s="514"/>
      <c r="BU78" s="514"/>
      <c r="BV78" s="525" t="s">
        <v>110</v>
      </c>
      <c r="BW78" s="526"/>
      <c r="BX78" s="507"/>
      <c r="BY78" s="508"/>
      <c r="BZ78" s="508"/>
      <c r="CA78" s="508"/>
      <c r="CB78" s="508"/>
      <c r="CC78" s="508"/>
      <c r="CD78" s="508"/>
      <c r="CE78" s="508"/>
      <c r="CF78" s="508"/>
      <c r="CG78" s="508"/>
      <c r="CH78" s="508"/>
      <c r="CI78" s="508"/>
      <c r="CJ78" s="508"/>
      <c r="CK78" s="508"/>
      <c r="CL78" s="508"/>
      <c r="CM78" s="508"/>
      <c r="CN78" s="508"/>
      <c r="CO78" s="508"/>
      <c r="CP78" s="508"/>
      <c r="CQ78" s="508"/>
      <c r="CR78" s="508"/>
      <c r="CS78" s="508"/>
      <c r="CT78" s="508"/>
      <c r="CU78" s="509"/>
    </row>
    <row r="79" spans="11:99" ht="6.95" customHeight="1">
      <c r="K79" s="498"/>
      <c r="L79" s="499"/>
      <c r="M79" s="307"/>
      <c r="N79" s="535"/>
      <c r="O79" s="536"/>
      <c r="P79" s="536"/>
      <c r="Q79" s="536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6"/>
      <c r="AC79" s="536"/>
      <c r="AD79" s="536"/>
      <c r="AE79" s="536"/>
      <c r="AF79" s="536"/>
      <c r="AG79" s="536"/>
      <c r="AH79" s="536"/>
      <c r="AI79" s="536"/>
      <c r="AJ79" s="536"/>
      <c r="AK79" s="536"/>
      <c r="AL79" s="536"/>
      <c r="AM79" s="536"/>
      <c r="AN79" s="536"/>
      <c r="AO79" s="536"/>
      <c r="AP79" s="536"/>
      <c r="AQ79" s="536"/>
      <c r="AR79" s="536"/>
      <c r="AS79" s="536"/>
      <c r="AT79" s="536"/>
      <c r="AU79" s="537"/>
      <c r="AW79" s="468"/>
      <c r="AX79" s="486"/>
      <c r="AY79" s="486"/>
      <c r="AZ79" s="486"/>
      <c r="BA79" s="486"/>
      <c r="BB79" s="486"/>
      <c r="BC79" s="486"/>
      <c r="BD79" s="486"/>
      <c r="BE79" s="486"/>
      <c r="BF79" s="486"/>
      <c r="BG79" s="441"/>
      <c r="BH79" s="422"/>
      <c r="BI79" s="332"/>
      <c r="BJ79" s="327"/>
      <c r="BK79" s="327"/>
      <c r="BL79" s="327"/>
      <c r="BM79" s="327"/>
      <c r="BN79" s="327"/>
      <c r="BO79" s="327"/>
      <c r="BP79" s="332"/>
      <c r="BQ79" s="332"/>
      <c r="BR79" s="332"/>
      <c r="BS79" s="332"/>
      <c r="BT79" s="332"/>
      <c r="BU79" s="332"/>
      <c r="BV79" s="527"/>
      <c r="BW79" s="528"/>
      <c r="BX79" s="507"/>
      <c r="BY79" s="508"/>
      <c r="BZ79" s="508"/>
      <c r="CA79" s="508"/>
      <c r="CB79" s="508"/>
      <c r="CC79" s="508"/>
      <c r="CD79" s="508"/>
      <c r="CE79" s="508"/>
      <c r="CF79" s="508"/>
      <c r="CG79" s="508"/>
      <c r="CH79" s="508"/>
      <c r="CI79" s="508"/>
      <c r="CJ79" s="508"/>
      <c r="CK79" s="508"/>
      <c r="CL79" s="508"/>
      <c r="CM79" s="508"/>
      <c r="CN79" s="508"/>
      <c r="CO79" s="508"/>
      <c r="CP79" s="508"/>
      <c r="CQ79" s="508"/>
      <c r="CR79" s="508"/>
      <c r="CS79" s="508"/>
      <c r="CT79" s="508"/>
      <c r="CU79" s="509"/>
    </row>
    <row r="80" spans="11:99" ht="6.95" customHeight="1">
      <c r="K80" s="498"/>
      <c r="L80" s="499"/>
      <c r="M80" s="307"/>
      <c r="N80" s="535"/>
      <c r="O80" s="536"/>
      <c r="P80" s="536"/>
      <c r="Q80" s="536"/>
      <c r="R80" s="536"/>
      <c r="S80" s="536"/>
      <c r="T80" s="536"/>
      <c r="U80" s="536"/>
      <c r="V80" s="536"/>
      <c r="W80" s="536"/>
      <c r="X80" s="536"/>
      <c r="Y80" s="536"/>
      <c r="Z80" s="536"/>
      <c r="AA80" s="536"/>
      <c r="AB80" s="536"/>
      <c r="AC80" s="536"/>
      <c r="AD80" s="536"/>
      <c r="AE80" s="536"/>
      <c r="AF80" s="536"/>
      <c r="AG80" s="536"/>
      <c r="AH80" s="536"/>
      <c r="AI80" s="536"/>
      <c r="AJ80" s="536"/>
      <c r="AK80" s="536"/>
      <c r="AL80" s="536"/>
      <c r="AM80" s="536"/>
      <c r="AN80" s="536"/>
      <c r="AO80" s="536"/>
      <c r="AP80" s="536"/>
      <c r="AQ80" s="536"/>
      <c r="AR80" s="536"/>
      <c r="AS80" s="536"/>
      <c r="AT80" s="536"/>
      <c r="AU80" s="537"/>
      <c r="AW80" s="468"/>
      <c r="AX80" s="486"/>
      <c r="AY80" s="486"/>
      <c r="AZ80" s="486"/>
      <c r="BA80" s="486"/>
      <c r="BB80" s="486"/>
      <c r="BC80" s="486"/>
      <c r="BD80" s="486"/>
      <c r="BE80" s="486"/>
      <c r="BF80" s="486"/>
      <c r="BG80" s="441"/>
      <c r="BH80" s="516"/>
      <c r="BI80" s="494"/>
      <c r="BJ80" s="329"/>
      <c r="BK80" s="329"/>
      <c r="BL80" s="329"/>
      <c r="BM80" s="329"/>
      <c r="BN80" s="329"/>
      <c r="BO80" s="329"/>
      <c r="BP80" s="494"/>
      <c r="BQ80" s="494"/>
      <c r="BR80" s="494"/>
      <c r="BS80" s="494"/>
      <c r="BT80" s="494"/>
      <c r="BU80" s="494"/>
      <c r="BV80" s="529"/>
      <c r="BW80" s="530"/>
      <c r="BX80" s="507"/>
      <c r="BY80" s="508"/>
      <c r="BZ80" s="508"/>
      <c r="CA80" s="508"/>
      <c r="CB80" s="508"/>
      <c r="CC80" s="508"/>
      <c r="CD80" s="508"/>
      <c r="CE80" s="508"/>
      <c r="CF80" s="508"/>
      <c r="CG80" s="508"/>
      <c r="CH80" s="508"/>
      <c r="CI80" s="508"/>
      <c r="CJ80" s="508"/>
      <c r="CK80" s="508"/>
      <c r="CL80" s="508"/>
      <c r="CM80" s="508"/>
      <c r="CN80" s="508"/>
      <c r="CO80" s="508"/>
      <c r="CP80" s="508"/>
      <c r="CQ80" s="508"/>
      <c r="CR80" s="508"/>
      <c r="CS80" s="508"/>
      <c r="CT80" s="508"/>
      <c r="CU80" s="509"/>
    </row>
    <row r="81" spans="11:99" ht="6.95" customHeight="1">
      <c r="K81" s="498"/>
      <c r="L81" s="499"/>
      <c r="M81" s="307"/>
      <c r="N81" s="535"/>
      <c r="O81" s="536"/>
      <c r="P81" s="536"/>
      <c r="Q81" s="536"/>
      <c r="R81" s="536"/>
      <c r="S81" s="536"/>
      <c r="T81" s="536"/>
      <c r="U81" s="536"/>
      <c r="V81" s="536"/>
      <c r="W81" s="536"/>
      <c r="X81" s="536"/>
      <c r="Y81" s="536"/>
      <c r="Z81" s="536"/>
      <c r="AA81" s="536"/>
      <c r="AB81" s="536"/>
      <c r="AC81" s="536"/>
      <c r="AD81" s="536"/>
      <c r="AE81" s="536"/>
      <c r="AF81" s="536"/>
      <c r="AG81" s="536"/>
      <c r="AH81" s="536"/>
      <c r="AI81" s="536"/>
      <c r="AJ81" s="536"/>
      <c r="AK81" s="536"/>
      <c r="AL81" s="536"/>
      <c r="AM81" s="536"/>
      <c r="AN81" s="536"/>
      <c r="AO81" s="536"/>
      <c r="AP81" s="536"/>
      <c r="AQ81" s="536"/>
      <c r="AR81" s="536"/>
      <c r="AS81" s="536"/>
      <c r="AT81" s="536"/>
      <c r="AU81" s="537"/>
      <c r="AW81" s="468"/>
      <c r="AX81" s="486"/>
      <c r="AY81" s="486"/>
      <c r="AZ81" s="486"/>
      <c r="BA81" s="486"/>
      <c r="BB81" s="486"/>
      <c r="BC81" s="486"/>
      <c r="BD81" s="486"/>
      <c r="BE81" s="486"/>
      <c r="BF81" s="486"/>
      <c r="BG81" s="441"/>
      <c r="BH81" s="513"/>
      <c r="BI81" s="514"/>
      <c r="BJ81" s="518" t="s">
        <v>109</v>
      </c>
      <c r="BK81" s="518"/>
      <c r="BL81" s="518"/>
      <c r="BM81" s="518"/>
      <c r="BN81" s="518"/>
      <c r="BO81" s="518"/>
      <c r="BP81" s="514"/>
      <c r="BQ81" s="514"/>
      <c r="BR81" s="514"/>
      <c r="BS81" s="514"/>
      <c r="BT81" s="514"/>
      <c r="BU81" s="514"/>
      <c r="BV81" s="525" t="s">
        <v>110</v>
      </c>
      <c r="BW81" s="526"/>
      <c r="BX81" s="507"/>
      <c r="BY81" s="508"/>
      <c r="BZ81" s="508"/>
      <c r="CA81" s="508"/>
      <c r="CB81" s="508"/>
      <c r="CC81" s="508"/>
      <c r="CD81" s="508"/>
      <c r="CE81" s="508"/>
      <c r="CF81" s="508"/>
      <c r="CG81" s="508"/>
      <c r="CH81" s="508"/>
      <c r="CI81" s="508"/>
      <c r="CJ81" s="508"/>
      <c r="CK81" s="508"/>
      <c r="CL81" s="508"/>
      <c r="CM81" s="508"/>
      <c r="CN81" s="508"/>
      <c r="CO81" s="508"/>
      <c r="CP81" s="508"/>
      <c r="CQ81" s="508"/>
      <c r="CR81" s="508"/>
      <c r="CS81" s="508"/>
      <c r="CT81" s="508"/>
      <c r="CU81" s="509"/>
    </row>
    <row r="82" spans="11:99" ht="6.95" customHeight="1">
      <c r="K82" s="498"/>
      <c r="L82" s="499"/>
      <c r="M82" s="307"/>
      <c r="N82" s="535"/>
      <c r="O82" s="536"/>
      <c r="P82" s="536"/>
      <c r="Q82" s="536"/>
      <c r="R82" s="536"/>
      <c r="S82" s="536"/>
      <c r="T82" s="536"/>
      <c r="U82" s="536"/>
      <c r="V82" s="536"/>
      <c r="W82" s="536"/>
      <c r="X82" s="536"/>
      <c r="Y82" s="536"/>
      <c r="Z82" s="536"/>
      <c r="AA82" s="536"/>
      <c r="AB82" s="536"/>
      <c r="AC82" s="536"/>
      <c r="AD82" s="536"/>
      <c r="AE82" s="536"/>
      <c r="AF82" s="536"/>
      <c r="AG82" s="536"/>
      <c r="AH82" s="536"/>
      <c r="AI82" s="536"/>
      <c r="AJ82" s="536"/>
      <c r="AK82" s="536"/>
      <c r="AL82" s="536"/>
      <c r="AM82" s="536"/>
      <c r="AN82" s="536"/>
      <c r="AO82" s="536"/>
      <c r="AP82" s="536"/>
      <c r="AQ82" s="536"/>
      <c r="AR82" s="536"/>
      <c r="AS82" s="536"/>
      <c r="AT82" s="536"/>
      <c r="AU82" s="537"/>
      <c r="AW82" s="468"/>
      <c r="AX82" s="486"/>
      <c r="AY82" s="486"/>
      <c r="AZ82" s="486"/>
      <c r="BA82" s="486"/>
      <c r="BB82" s="486"/>
      <c r="BC82" s="486"/>
      <c r="BD82" s="486"/>
      <c r="BE82" s="486"/>
      <c r="BF82" s="486"/>
      <c r="BG82" s="441"/>
      <c r="BH82" s="422"/>
      <c r="BI82" s="332"/>
      <c r="BJ82" s="327"/>
      <c r="BK82" s="327"/>
      <c r="BL82" s="327"/>
      <c r="BM82" s="327"/>
      <c r="BN82" s="327"/>
      <c r="BO82" s="327"/>
      <c r="BP82" s="332"/>
      <c r="BQ82" s="332"/>
      <c r="BR82" s="332"/>
      <c r="BS82" s="332"/>
      <c r="BT82" s="332"/>
      <c r="BU82" s="332"/>
      <c r="BV82" s="527"/>
      <c r="BW82" s="528"/>
      <c r="BX82" s="507"/>
      <c r="BY82" s="508"/>
      <c r="BZ82" s="508"/>
      <c r="CA82" s="508"/>
      <c r="CB82" s="508"/>
      <c r="CC82" s="508"/>
      <c r="CD82" s="508"/>
      <c r="CE82" s="508"/>
      <c r="CF82" s="508"/>
      <c r="CG82" s="508"/>
      <c r="CH82" s="508"/>
      <c r="CI82" s="508"/>
      <c r="CJ82" s="508"/>
      <c r="CK82" s="508"/>
      <c r="CL82" s="508"/>
      <c r="CM82" s="508"/>
      <c r="CN82" s="508"/>
      <c r="CO82" s="508"/>
      <c r="CP82" s="508"/>
      <c r="CQ82" s="508"/>
      <c r="CR82" s="508"/>
      <c r="CS82" s="508"/>
      <c r="CT82" s="508"/>
      <c r="CU82" s="509"/>
    </row>
    <row r="83" spans="11:99" ht="6.95" customHeight="1">
      <c r="K83" s="498"/>
      <c r="L83" s="499"/>
      <c r="M83" s="307"/>
      <c r="N83" s="535"/>
      <c r="O83" s="536"/>
      <c r="P83" s="536"/>
      <c r="Q83" s="536"/>
      <c r="R83" s="536"/>
      <c r="S83" s="536"/>
      <c r="T83" s="536"/>
      <c r="U83" s="536"/>
      <c r="V83" s="536"/>
      <c r="W83" s="536"/>
      <c r="X83" s="536"/>
      <c r="Y83" s="536"/>
      <c r="Z83" s="536"/>
      <c r="AA83" s="536"/>
      <c r="AB83" s="536"/>
      <c r="AC83" s="536"/>
      <c r="AD83" s="536"/>
      <c r="AE83" s="536"/>
      <c r="AF83" s="536"/>
      <c r="AG83" s="536"/>
      <c r="AH83" s="536"/>
      <c r="AI83" s="536"/>
      <c r="AJ83" s="536"/>
      <c r="AK83" s="536"/>
      <c r="AL83" s="536"/>
      <c r="AM83" s="536"/>
      <c r="AN83" s="536"/>
      <c r="AO83" s="536"/>
      <c r="AP83" s="536"/>
      <c r="AQ83" s="536"/>
      <c r="AR83" s="536"/>
      <c r="AS83" s="536"/>
      <c r="AT83" s="536"/>
      <c r="AU83" s="537"/>
      <c r="AW83" s="503"/>
      <c r="AX83" s="487"/>
      <c r="AY83" s="487"/>
      <c r="AZ83" s="487"/>
      <c r="BA83" s="487"/>
      <c r="BB83" s="487"/>
      <c r="BC83" s="487"/>
      <c r="BD83" s="487"/>
      <c r="BE83" s="487"/>
      <c r="BF83" s="487"/>
      <c r="BG83" s="489"/>
      <c r="BH83" s="516"/>
      <c r="BI83" s="494"/>
      <c r="BJ83" s="329"/>
      <c r="BK83" s="329"/>
      <c r="BL83" s="329"/>
      <c r="BM83" s="329"/>
      <c r="BN83" s="329"/>
      <c r="BO83" s="329"/>
      <c r="BP83" s="494"/>
      <c r="BQ83" s="494"/>
      <c r="BR83" s="494"/>
      <c r="BS83" s="494"/>
      <c r="BT83" s="494"/>
      <c r="BU83" s="494"/>
      <c r="BV83" s="529"/>
      <c r="BW83" s="530"/>
      <c r="BX83" s="507"/>
      <c r="BY83" s="508"/>
      <c r="BZ83" s="508"/>
      <c r="CA83" s="508"/>
      <c r="CB83" s="508"/>
      <c r="CC83" s="508"/>
      <c r="CD83" s="508"/>
      <c r="CE83" s="508"/>
      <c r="CF83" s="508"/>
      <c r="CG83" s="508"/>
      <c r="CH83" s="508"/>
      <c r="CI83" s="508"/>
      <c r="CJ83" s="508"/>
      <c r="CK83" s="508"/>
      <c r="CL83" s="508"/>
      <c r="CM83" s="508"/>
      <c r="CN83" s="508"/>
      <c r="CO83" s="508"/>
      <c r="CP83" s="508"/>
      <c r="CQ83" s="508"/>
      <c r="CR83" s="508"/>
      <c r="CS83" s="508"/>
      <c r="CT83" s="508"/>
      <c r="CU83" s="509"/>
    </row>
    <row r="84" spans="11:99" ht="6.95" customHeight="1">
      <c r="K84" s="498"/>
      <c r="L84" s="499"/>
      <c r="M84" s="307"/>
      <c r="N84" s="535"/>
      <c r="O84" s="536"/>
      <c r="P84" s="536"/>
      <c r="Q84" s="536"/>
      <c r="R84" s="536"/>
      <c r="S84" s="536"/>
      <c r="T84" s="536"/>
      <c r="U84" s="536"/>
      <c r="V84" s="536"/>
      <c r="W84" s="536"/>
      <c r="X84" s="536"/>
      <c r="Y84" s="536"/>
      <c r="Z84" s="536"/>
      <c r="AA84" s="536"/>
      <c r="AB84" s="536"/>
      <c r="AC84" s="536"/>
      <c r="AD84" s="536"/>
      <c r="AE84" s="536"/>
      <c r="AF84" s="536"/>
      <c r="AG84" s="536"/>
      <c r="AH84" s="536"/>
      <c r="AI84" s="536"/>
      <c r="AJ84" s="536"/>
      <c r="AK84" s="536"/>
      <c r="AL84" s="536"/>
      <c r="AM84" s="536"/>
      <c r="AN84" s="536"/>
      <c r="AO84" s="536"/>
      <c r="AP84" s="536"/>
      <c r="AQ84" s="536"/>
      <c r="AR84" s="536"/>
      <c r="AS84" s="536"/>
      <c r="AT84" s="536"/>
      <c r="AU84" s="537"/>
      <c r="AW84" s="502"/>
      <c r="AX84" s="485" t="s">
        <v>113</v>
      </c>
      <c r="AY84" s="485"/>
      <c r="AZ84" s="485"/>
      <c r="BA84" s="485"/>
      <c r="BB84" s="485"/>
      <c r="BC84" s="485"/>
      <c r="BD84" s="485"/>
      <c r="BE84" s="485"/>
      <c r="BF84" s="485"/>
      <c r="BG84" s="488"/>
      <c r="BH84" s="513" t="s">
        <v>116</v>
      </c>
      <c r="BI84" s="514"/>
      <c r="BJ84" s="514"/>
      <c r="BK84" s="514"/>
      <c r="BL84" s="514"/>
      <c r="BM84" s="514"/>
      <c r="BN84" s="514"/>
      <c r="BO84" s="515"/>
      <c r="BP84" s="513"/>
      <c r="BQ84" s="514"/>
      <c r="BR84" s="514"/>
      <c r="BS84" s="514"/>
      <c r="BT84" s="514"/>
      <c r="BU84" s="514"/>
      <c r="BV84" s="514"/>
      <c r="BW84" s="515"/>
      <c r="BX84" s="507"/>
      <c r="BY84" s="508"/>
      <c r="BZ84" s="508"/>
      <c r="CA84" s="508"/>
      <c r="CB84" s="508"/>
      <c r="CC84" s="508"/>
      <c r="CD84" s="508"/>
      <c r="CE84" s="508"/>
      <c r="CF84" s="508"/>
      <c r="CG84" s="508"/>
      <c r="CH84" s="508"/>
      <c r="CI84" s="508"/>
      <c r="CJ84" s="508"/>
      <c r="CK84" s="508"/>
      <c r="CL84" s="508"/>
      <c r="CM84" s="508"/>
      <c r="CN84" s="508"/>
      <c r="CO84" s="508"/>
      <c r="CP84" s="508"/>
      <c r="CQ84" s="508"/>
      <c r="CR84" s="508"/>
      <c r="CS84" s="508"/>
      <c r="CT84" s="508"/>
      <c r="CU84" s="509"/>
    </row>
    <row r="85" spans="11:99" ht="6.95" customHeight="1">
      <c r="K85" s="498"/>
      <c r="L85" s="499"/>
      <c r="M85" s="307"/>
      <c r="N85" s="535"/>
      <c r="O85" s="536"/>
      <c r="P85" s="536"/>
      <c r="Q85" s="536"/>
      <c r="R85" s="536"/>
      <c r="S85" s="536"/>
      <c r="T85" s="536"/>
      <c r="U85" s="536"/>
      <c r="V85" s="536"/>
      <c r="W85" s="536"/>
      <c r="X85" s="536"/>
      <c r="Y85" s="536"/>
      <c r="Z85" s="536"/>
      <c r="AA85" s="536"/>
      <c r="AB85" s="536"/>
      <c r="AC85" s="536"/>
      <c r="AD85" s="536"/>
      <c r="AE85" s="536"/>
      <c r="AF85" s="536"/>
      <c r="AG85" s="536"/>
      <c r="AH85" s="536"/>
      <c r="AI85" s="536"/>
      <c r="AJ85" s="536"/>
      <c r="AK85" s="536"/>
      <c r="AL85" s="536"/>
      <c r="AM85" s="536"/>
      <c r="AN85" s="536"/>
      <c r="AO85" s="536"/>
      <c r="AP85" s="536"/>
      <c r="AQ85" s="536"/>
      <c r="AR85" s="536"/>
      <c r="AS85" s="536"/>
      <c r="AT85" s="536"/>
      <c r="AU85" s="537"/>
      <c r="AW85" s="468"/>
      <c r="AX85" s="486"/>
      <c r="AY85" s="486"/>
      <c r="AZ85" s="486"/>
      <c r="BA85" s="486"/>
      <c r="BB85" s="486"/>
      <c r="BC85" s="486"/>
      <c r="BD85" s="486"/>
      <c r="BE85" s="486"/>
      <c r="BF85" s="486"/>
      <c r="BG85" s="441"/>
      <c r="BH85" s="422"/>
      <c r="BI85" s="332"/>
      <c r="BJ85" s="332"/>
      <c r="BK85" s="332"/>
      <c r="BL85" s="332"/>
      <c r="BM85" s="332"/>
      <c r="BN85" s="332"/>
      <c r="BO85" s="333"/>
      <c r="BP85" s="422"/>
      <c r="BQ85" s="332"/>
      <c r="BR85" s="332"/>
      <c r="BS85" s="332"/>
      <c r="BT85" s="332"/>
      <c r="BU85" s="332"/>
      <c r="BV85" s="332"/>
      <c r="BW85" s="333"/>
      <c r="BX85" s="507"/>
      <c r="BY85" s="508"/>
      <c r="BZ85" s="508"/>
      <c r="CA85" s="508"/>
      <c r="CB85" s="508"/>
      <c r="CC85" s="508"/>
      <c r="CD85" s="508"/>
      <c r="CE85" s="508"/>
      <c r="CF85" s="508"/>
      <c r="CG85" s="508"/>
      <c r="CH85" s="508"/>
      <c r="CI85" s="508"/>
      <c r="CJ85" s="508"/>
      <c r="CK85" s="508"/>
      <c r="CL85" s="508"/>
      <c r="CM85" s="508"/>
      <c r="CN85" s="508"/>
      <c r="CO85" s="508"/>
      <c r="CP85" s="508"/>
      <c r="CQ85" s="508"/>
      <c r="CR85" s="508"/>
      <c r="CS85" s="508"/>
      <c r="CT85" s="508"/>
      <c r="CU85" s="509"/>
    </row>
    <row r="86" spans="11:99" ht="6.95" customHeight="1">
      <c r="K86" s="500"/>
      <c r="L86" s="501"/>
      <c r="M86" s="309"/>
      <c r="N86" s="538"/>
      <c r="O86" s="539"/>
      <c r="P86" s="539"/>
      <c r="Q86" s="539"/>
      <c r="R86" s="539"/>
      <c r="S86" s="539"/>
      <c r="T86" s="539"/>
      <c r="U86" s="539"/>
      <c r="V86" s="539"/>
      <c r="W86" s="539"/>
      <c r="X86" s="539"/>
      <c r="Y86" s="539"/>
      <c r="Z86" s="539"/>
      <c r="AA86" s="539"/>
      <c r="AB86" s="539"/>
      <c r="AC86" s="539"/>
      <c r="AD86" s="539"/>
      <c r="AE86" s="539"/>
      <c r="AF86" s="539"/>
      <c r="AG86" s="539"/>
      <c r="AH86" s="539"/>
      <c r="AI86" s="539"/>
      <c r="AJ86" s="539"/>
      <c r="AK86" s="539"/>
      <c r="AL86" s="539"/>
      <c r="AM86" s="539"/>
      <c r="AN86" s="539"/>
      <c r="AO86" s="539"/>
      <c r="AP86" s="539"/>
      <c r="AQ86" s="539"/>
      <c r="AR86" s="539"/>
      <c r="AS86" s="539"/>
      <c r="AT86" s="539"/>
      <c r="AU86" s="540"/>
      <c r="AW86" s="503"/>
      <c r="AX86" s="487"/>
      <c r="AY86" s="487"/>
      <c r="AZ86" s="487"/>
      <c r="BA86" s="487"/>
      <c r="BB86" s="487"/>
      <c r="BC86" s="487"/>
      <c r="BD86" s="487"/>
      <c r="BE86" s="487"/>
      <c r="BF86" s="487"/>
      <c r="BG86" s="489"/>
      <c r="BH86" s="516"/>
      <c r="BI86" s="494"/>
      <c r="BJ86" s="494"/>
      <c r="BK86" s="494"/>
      <c r="BL86" s="494"/>
      <c r="BM86" s="494"/>
      <c r="BN86" s="494"/>
      <c r="BO86" s="517"/>
      <c r="BP86" s="516"/>
      <c r="BQ86" s="494"/>
      <c r="BR86" s="494"/>
      <c r="BS86" s="494"/>
      <c r="BT86" s="494"/>
      <c r="BU86" s="494"/>
      <c r="BV86" s="494"/>
      <c r="BW86" s="517"/>
      <c r="BX86" s="510"/>
      <c r="BY86" s="511"/>
      <c r="BZ86" s="511"/>
      <c r="CA86" s="511"/>
      <c r="CB86" s="511"/>
      <c r="CC86" s="511"/>
      <c r="CD86" s="511"/>
      <c r="CE86" s="511"/>
      <c r="CF86" s="511"/>
      <c r="CG86" s="511"/>
      <c r="CH86" s="511"/>
      <c r="CI86" s="511"/>
      <c r="CJ86" s="511"/>
      <c r="CK86" s="511"/>
      <c r="CL86" s="511"/>
      <c r="CM86" s="511"/>
      <c r="CN86" s="511"/>
      <c r="CO86" s="511"/>
      <c r="CP86" s="511"/>
      <c r="CQ86" s="511"/>
      <c r="CR86" s="511"/>
      <c r="CS86" s="511"/>
      <c r="CT86" s="511"/>
      <c r="CU86" s="512"/>
    </row>
  </sheetData>
  <sheetProtection password="C745" sheet="1" objects="1" scenarios="1" selectLockedCells="1"/>
  <mergeCells count="174">
    <mergeCell ref="L64:X65"/>
    <mergeCell ref="N71:AU86"/>
    <mergeCell ref="AV36:AV68"/>
    <mergeCell ref="BG36:BG40"/>
    <mergeCell ref="BG43:BG46"/>
    <mergeCell ref="AW43:BF46"/>
    <mergeCell ref="AW36:BF40"/>
    <mergeCell ref="BN45:BN47"/>
    <mergeCell ref="AW41:BX42"/>
    <mergeCell ref="AH66:AU70"/>
    <mergeCell ref="V45:AU51"/>
    <mergeCell ref="AR43:AU44"/>
    <mergeCell ref="V38:AU42"/>
    <mergeCell ref="Z52:AU56"/>
    <mergeCell ref="Z57:AU61"/>
    <mergeCell ref="Z62:AU65"/>
    <mergeCell ref="AY58:CH59"/>
    <mergeCell ref="Y52:Y56"/>
    <mergeCell ref="AW56:AX57"/>
    <mergeCell ref="AY56:CH57"/>
    <mergeCell ref="BV78:BW80"/>
    <mergeCell ref="BH81:BI83"/>
    <mergeCell ref="BH72:BO74"/>
    <mergeCell ref="BP72:BW74"/>
    <mergeCell ref="AW84:AW86"/>
    <mergeCell ref="AX84:BF86"/>
    <mergeCell ref="BG84:BG86"/>
    <mergeCell ref="BH84:BO86"/>
    <mergeCell ref="BP84:BW86"/>
    <mergeCell ref="K66:K70"/>
    <mergeCell ref="L66:X70"/>
    <mergeCell ref="Y66:Y70"/>
    <mergeCell ref="Z66:AB70"/>
    <mergeCell ref="AC66:AD70"/>
    <mergeCell ref="K62:K65"/>
    <mergeCell ref="L62:X63"/>
    <mergeCell ref="Y62:Y65"/>
    <mergeCell ref="AW62:AX62"/>
    <mergeCell ref="AW63:CH68"/>
    <mergeCell ref="AE66:AG70"/>
    <mergeCell ref="AW69:BX71"/>
    <mergeCell ref="K71:M86"/>
    <mergeCell ref="AW72:AW77"/>
    <mergeCell ref="AX72:BF77"/>
    <mergeCell ref="BG72:BG77"/>
    <mergeCell ref="BX72:CU86"/>
    <mergeCell ref="BH75:BW77"/>
    <mergeCell ref="AW78:AW83"/>
    <mergeCell ref="AX78:BF83"/>
    <mergeCell ref="BG78:BG83"/>
    <mergeCell ref="BH78:BI80"/>
    <mergeCell ref="BJ78:BO80"/>
    <mergeCell ref="BP78:BU80"/>
    <mergeCell ref="CK58:CU68"/>
    <mergeCell ref="AY62:CH62"/>
    <mergeCell ref="BJ81:BO83"/>
    <mergeCell ref="BP81:BU83"/>
    <mergeCell ref="BV81:BW83"/>
    <mergeCell ref="AW60:AX61"/>
    <mergeCell ref="AY60:CH61"/>
    <mergeCell ref="K50:M51"/>
    <mergeCell ref="BM51:CH55"/>
    <mergeCell ref="K52:K56"/>
    <mergeCell ref="L52:X56"/>
    <mergeCell ref="N45:U51"/>
    <mergeCell ref="AM43:AN44"/>
    <mergeCell ref="AO43:AQ44"/>
    <mergeCell ref="AW47:BL55"/>
    <mergeCell ref="BM48:CH50"/>
    <mergeCell ref="BH43:BM46"/>
    <mergeCell ref="BN43:BX44"/>
    <mergeCell ref="BO45:BQ47"/>
    <mergeCell ref="BR45:BS47"/>
    <mergeCell ref="BT45:BV47"/>
    <mergeCell ref="K57:K61"/>
    <mergeCell ref="L57:X61"/>
    <mergeCell ref="Y57:Y61"/>
    <mergeCell ref="AW58:AX59"/>
    <mergeCell ref="BY36:CH44"/>
    <mergeCell ref="X27:Y29"/>
    <mergeCell ref="BV27:CD32"/>
    <mergeCell ref="K30:Y32"/>
    <mergeCell ref="K27:M29"/>
    <mergeCell ref="N27:O29"/>
    <mergeCell ref="P27:Q29"/>
    <mergeCell ref="K20:Y22"/>
    <mergeCell ref="K34:M35"/>
    <mergeCell ref="N34:U37"/>
    <mergeCell ref="K36:M49"/>
    <mergeCell ref="N43:U44"/>
    <mergeCell ref="V43:AD44"/>
    <mergeCell ref="AE43:AG44"/>
    <mergeCell ref="AH43:AI44"/>
    <mergeCell ref="AJ43:AL44"/>
    <mergeCell ref="BH36:BM40"/>
    <mergeCell ref="BN36:BX40"/>
    <mergeCell ref="N38:U42"/>
    <mergeCell ref="AV34:CH35"/>
    <mergeCell ref="V34:AU37"/>
    <mergeCell ref="BW45:CH47"/>
    <mergeCell ref="R27:S29"/>
    <mergeCell ref="T27:U29"/>
    <mergeCell ref="V27:W29"/>
    <mergeCell ref="Z21:AC31"/>
    <mergeCell ref="AN21:BU25"/>
    <mergeCell ref="CE31:CH32"/>
    <mergeCell ref="CI31:CU32"/>
    <mergeCell ref="CI23:CI26"/>
    <mergeCell ref="CJ23:CJ26"/>
    <mergeCell ref="CK23:CK26"/>
    <mergeCell ref="CR23:CR26"/>
    <mergeCell ref="CS23:CS26"/>
    <mergeCell ref="CT23:CT26"/>
    <mergeCell ref="CU23:CU26"/>
    <mergeCell ref="AG26:AM32"/>
    <mergeCell ref="CL23:CL26"/>
    <mergeCell ref="CM23:CM26"/>
    <mergeCell ref="CN23:CN26"/>
    <mergeCell ref="CO23:CO26"/>
    <mergeCell ref="CP23:CP26"/>
    <mergeCell ref="CQ23:CQ26"/>
    <mergeCell ref="Z32:AC32"/>
    <mergeCell ref="AN26:BU32"/>
    <mergeCell ref="K23:Y26"/>
    <mergeCell ref="BV23:CH26"/>
    <mergeCell ref="CK37:CK47"/>
    <mergeCell ref="AF2:AL5"/>
    <mergeCell ref="C3:D4"/>
    <mergeCell ref="E3:AE4"/>
    <mergeCell ref="C5:D6"/>
    <mergeCell ref="E5:AE6"/>
    <mergeCell ref="CH11:CI12"/>
    <mergeCell ref="Z20:AC20"/>
    <mergeCell ref="AD20:AF32"/>
    <mergeCell ref="AG20:AM25"/>
    <mergeCell ref="AN20:AO20"/>
    <mergeCell ref="AP20:AZ20"/>
    <mergeCell ref="BA20:BU20"/>
    <mergeCell ref="BV20:CH22"/>
    <mergeCell ref="CI20:CP22"/>
    <mergeCell ref="CE27:CH28"/>
    <mergeCell ref="CI27:CU28"/>
    <mergeCell ref="CE29:CH30"/>
    <mergeCell ref="CJ11:CU12"/>
    <mergeCell ref="S12:BF17"/>
    <mergeCell ref="CH13:CI19"/>
    <mergeCell ref="CJ13:CM15"/>
    <mergeCell ref="CN13:CQ14"/>
    <mergeCell ref="CR13:CU14"/>
    <mergeCell ref="CN15:CQ19"/>
    <mergeCell ref="CR15:CU19"/>
    <mergeCell ref="CJ16:CK17"/>
    <mergeCell ref="CL16:CM17"/>
    <mergeCell ref="CJ18:CK19"/>
    <mergeCell ref="CL18:CM19"/>
    <mergeCell ref="CL43:CO44"/>
    <mergeCell ref="CP43:CU44"/>
    <mergeCell ref="CI29:CU30"/>
    <mergeCell ref="CQ20:CR22"/>
    <mergeCell ref="CS20:CU22"/>
    <mergeCell ref="CK48:CU49"/>
    <mergeCell ref="CK50:CU51"/>
    <mergeCell ref="CK52:CU53"/>
    <mergeCell ref="CK54:CU55"/>
    <mergeCell ref="CK56:CR57"/>
    <mergeCell ref="CS56:CU57"/>
    <mergeCell ref="CI34:CJ68"/>
    <mergeCell ref="CL45:CO47"/>
    <mergeCell ref="CP45:CU47"/>
    <mergeCell ref="CK34:CU36"/>
    <mergeCell ref="CL37:CO39"/>
    <mergeCell ref="CP37:CU39"/>
    <mergeCell ref="CL40:CO42"/>
    <mergeCell ref="CP40:CU42"/>
  </mergeCells>
  <phoneticPr fontId="2"/>
  <pageMargins left="0.19685039370078741" right="0.19685039370078741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66"/>
  </sheetPr>
  <dimension ref="B1:AL60"/>
  <sheetViews>
    <sheetView view="pageBreakPreview" zoomScale="90" zoomScaleNormal="80" zoomScaleSheetLayoutView="90" workbookViewId="0">
      <pane ySplit="10" topLeftCell="A11" activePane="bottomLeft" state="frozen"/>
      <selection pane="bottomLeft" activeCell="AJ14" sqref="AJ14"/>
    </sheetView>
  </sheetViews>
  <sheetFormatPr defaultRowHeight="24.95" customHeight="1"/>
  <cols>
    <col min="1" max="30" width="3.75" style="1" customWidth="1"/>
    <col min="31" max="32" width="5.625" style="1" customWidth="1"/>
    <col min="33" max="34" width="6.625" style="1" customWidth="1"/>
    <col min="35" max="36" width="5.625" style="1" customWidth="1"/>
    <col min="37" max="37" width="29.5" style="1" customWidth="1"/>
    <col min="38" max="38" width="1.5" style="1" customWidth="1"/>
    <col min="39" max="195" width="3.75" style="1" customWidth="1"/>
    <col min="196" max="16384" width="9" style="1"/>
  </cols>
  <sheetData>
    <row r="1" spans="2:38" ht="13.5" customHeight="1">
      <c r="B1" s="601" t="s">
        <v>5</v>
      </c>
      <c r="C1" s="602"/>
      <c r="D1" s="602"/>
      <c r="E1" s="602"/>
      <c r="F1" s="602"/>
      <c r="G1" s="603"/>
      <c r="H1" s="603"/>
      <c r="I1" s="603"/>
      <c r="J1" s="604"/>
    </row>
    <row r="2" spans="2:38" ht="13.5" customHeight="1">
      <c r="B2" s="605" t="s">
        <v>6</v>
      </c>
      <c r="C2" s="605"/>
      <c r="D2" s="605" t="s">
        <v>7</v>
      </c>
      <c r="E2" s="605"/>
      <c r="F2" s="605"/>
      <c r="G2" s="582" t="s">
        <v>58</v>
      </c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 t="s">
        <v>52</v>
      </c>
      <c r="U2" s="582"/>
      <c r="V2" s="576"/>
      <c r="W2" s="8"/>
      <c r="X2" s="576" t="s">
        <v>54</v>
      </c>
      <c r="Y2" s="577"/>
      <c r="Z2" s="577"/>
      <c r="AA2" s="577"/>
      <c r="AB2" s="577"/>
      <c r="AC2" s="577"/>
      <c r="AD2" s="577"/>
      <c r="AE2" s="578"/>
      <c r="AF2" s="582" t="s">
        <v>53</v>
      </c>
      <c r="AG2" s="582"/>
      <c r="AH2" s="582"/>
    </row>
    <row r="3" spans="2:38" ht="13.5" customHeight="1">
      <c r="B3" s="605"/>
      <c r="C3" s="605"/>
      <c r="D3" s="3" t="s">
        <v>8</v>
      </c>
      <c r="E3" s="3" t="s">
        <v>9</v>
      </c>
      <c r="F3" s="3" t="s">
        <v>10</v>
      </c>
      <c r="G3" s="582" t="s">
        <v>48</v>
      </c>
      <c r="H3" s="582"/>
      <c r="I3" s="582" t="s">
        <v>49</v>
      </c>
      <c r="J3" s="582"/>
      <c r="K3" s="582"/>
      <c r="L3" s="582"/>
      <c r="M3" s="582"/>
      <c r="N3" s="582"/>
      <c r="O3" s="582"/>
      <c r="P3" s="582" t="s">
        <v>50</v>
      </c>
      <c r="Q3" s="582"/>
      <c r="R3" s="582"/>
      <c r="S3" s="582"/>
      <c r="T3" s="582"/>
      <c r="U3" s="582"/>
      <c r="V3" s="582"/>
      <c r="W3" s="7" t="s">
        <v>51</v>
      </c>
      <c r="X3" s="581" t="s">
        <v>55</v>
      </c>
      <c r="Y3" s="581"/>
      <c r="Z3" s="581" t="s">
        <v>56</v>
      </c>
      <c r="AA3" s="581"/>
      <c r="AB3" s="576" t="s">
        <v>57</v>
      </c>
      <c r="AC3" s="577"/>
      <c r="AD3" s="577"/>
      <c r="AE3" s="578"/>
      <c r="AF3" s="582"/>
      <c r="AG3" s="582"/>
      <c r="AH3" s="582"/>
    </row>
    <row r="4" spans="2:38" ht="24.95" customHeight="1">
      <c r="B4" s="585"/>
      <c r="C4" s="585"/>
      <c r="D4" s="28"/>
      <c r="E4" s="28"/>
      <c r="F4" s="28"/>
      <c r="G4" s="583"/>
      <c r="H4" s="583"/>
      <c r="I4" s="584"/>
      <c r="J4" s="584"/>
      <c r="K4" s="584"/>
      <c r="L4" s="584"/>
      <c r="M4" s="584"/>
      <c r="N4" s="584"/>
      <c r="O4" s="584"/>
      <c r="P4" s="585"/>
      <c r="Q4" s="585"/>
      <c r="R4" s="585"/>
      <c r="S4" s="585"/>
      <c r="T4" s="587"/>
      <c r="U4" s="588"/>
      <c r="V4" s="589"/>
      <c r="W4" s="28" t="s">
        <v>147</v>
      </c>
      <c r="X4" s="585"/>
      <c r="Y4" s="585"/>
      <c r="Z4" s="585"/>
      <c r="AA4" s="585"/>
      <c r="AB4" s="573"/>
      <c r="AC4" s="574"/>
      <c r="AD4" s="574"/>
      <c r="AE4" s="575"/>
      <c r="AF4" s="586"/>
      <c r="AG4" s="586"/>
      <c r="AH4" s="586"/>
    </row>
    <row r="5" spans="2:38" ht="13.5" customHeight="1">
      <c r="B5" s="2"/>
      <c r="C5" s="2"/>
    </row>
    <row r="6" spans="2:38" ht="13.5" customHeight="1">
      <c r="B6" s="606" t="s">
        <v>32</v>
      </c>
      <c r="C6" s="606"/>
      <c r="D6" s="606"/>
      <c r="E6" s="606"/>
      <c r="F6" s="606"/>
      <c r="G6" s="606"/>
      <c r="H6" s="606"/>
      <c r="I6" s="606"/>
      <c r="J6" s="606"/>
      <c r="K6" s="590" t="s">
        <v>13</v>
      </c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</row>
    <row r="7" spans="2:38" ht="13.5" customHeight="1">
      <c r="B7" s="607" t="s">
        <v>14</v>
      </c>
      <c r="C7" s="608"/>
      <c r="D7" s="608"/>
      <c r="E7" s="608"/>
      <c r="F7" s="608"/>
      <c r="G7" s="608"/>
      <c r="H7" s="608"/>
      <c r="I7" s="608"/>
      <c r="J7" s="609"/>
    </row>
    <row r="8" spans="2:38" ht="13.5" customHeight="1">
      <c r="B8" s="582" t="s">
        <v>33</v>
      </c>
      <c r="C8" s="582"/>
      <c r="D8" s="582" t="s">
        <v>15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91" t="s">
        <v>34</v>
      </c>
      <c r="V8" s="592"/>
      <c r="W8" s="593"/>
      <c r="X8" s="600" t="s">
        <v>35</v>
      </c>
      <c r="Y8" s="592"/>
      <c r="Z8" s="593"/>
      <c r="AA8" s="600" t="s">
        <v>36</v>
      </c>
      <c r="AB8" s="592"/>
      <c r="AC8" s="592"/>
      <c r="AD8" s="593"/>
      <c r="AE8" s="576" t="s">
        <v>37</v>
      </c>
      <c r="AF8" s="578"/>
      <c r="AG8" s="576" t="s">
        <v>43</v>
      </c>
      <c r="AH8" s="577"/>
      <c r="AI8" s="577"/>
      <c r="AJ8" s="578"/>
      <c r="AK8" s="579" t="s">
        <v>47</v>
      </c>
    </row>
    <row r="9" spans="2:38" ht="13.5" customHeight="1">
      <c r="B9" s="582"/>
      <c r="C9" s="582"/>
      <c r="D9" s="582" t="s">
        <v>16</v>
      </c>
      <c r="E9" s="582"/>
      <c r="F9" s="582"/>
      <c r="G9" s="582" t="s">
        <v>12</v>
      </c>
      <c r="H9" s="582"/>
      <c r="I9" s="582"/>
      <c r="J9" s="582"/>
      <c r="K9" s="582" t="s">
        <v>17</v>
      </c>
      <c r="L9" s="582"/>
      <c r="M9" s="582"/>
      <c r="N9" s="582"/>
      <c r="O9" s="600" t="s">
        <v>18</v>
      </c>
      <c r="P9" s="592"/>
      <c r="Q9" s="592"/>
      <c r="R9" s="592"/>
      <c r="S9" s="592"/>
      <c r="T9" s="593"/>
      <c r="U9" s="594"/>
      <c r="V9" s="595"/>
      <c r="W9" s="596"/>
      <c r="X9" s="594"/>
      <c r="Y9" s="595"/>
      <c r="Z9" s="596"/>
      <c r="AA9" s="594"/>
      <c r="AB9" s="595"/>
      <c r="AC9" s="595"/>
      <c r="AD9" s="596"/>
      <c r="AE9" s="576" t="s">
        <v>38</v>
      </c>
      <c r="AF9" s="578"/>
      <c r="AG9" s="6" t="s">
        <v>39</v>
      </c>
      <c r="AH9" s="6" t="s">
        <v>41</v>
      </c>
      <c r="AI9" s="576" t="s">
        <v>46</v>
      </c>
      <c r="AJ9" s="578"/>
      <c r="AK9" s="580"/>
    </row>
    <row r="10" spans="2:38" ht="13.5" customHeight="1">
      <c r="B10" s="582"/>
      <c r="C10" s="582"/>
      <c r="D10" s="582"/>
      <c r="E10" s="582"/>
      <c r="F10" s="582"/>
      <c r="G10" s="582"/>
      <c r="H10" s="582"/>
      <c r="I10" s="582"/>
      <c r="J10" s="582"/>
      <c r="K10" s="4" t="s">
        <v>19</v>
      </c>
      <c r="L10" s="4" t="s">
        <v>8</v>
      </c>
      <c r="M10" s="4" t="s">
        <v>9</v>
      </c>
      <c r="N10" s="4" t="s">
        <v>10</v>
      </c>
      <c r="O10" s="597"/>
      <c r="P10" s="598"/>
      <c r="Q10" s="598"/>
      <c r="R10" s="598"/>
      <c r="S10" s="598"/>
      <c r="T10" s="599"/>
      <c r="U10" s="597"/>
      <c r="V10" s="598"/>
      <c r="W10" s="599"/>
      <c r="X10" s="597"/>
      <c r="Y10" s="598"/>
      <c r="Z10" s="599"/>
      <c r="AA10" s="597"/>
      <c r="AB10" s="598"/>
      <c r="AC10" s="598"/>
      <c r="AD10" s="599"/>
      <c r="AE10" s="4" t="s">
        <v>9</v>
      </c>
      <c r="AF10" s="4" t="s">
        <v>10</v>
      </c>
      <c r="AG10" s="6" t="s">
        <v>40</v>
      </c>
      <c r="AH10" s="6" t="s">
        <v>42</v>
      </c>
      <c r="AI10" s="6" t="s">
        <v>44</v>
      </c>
      <c r="AJ10" s="6" t="s">
        <v>45</v>
      </c>
      <c r="AK10" s="581"/>
    </row>
    <row r="11" spans="2:38" ht="30" customHeight="1">
      <c r="B11" s="611">
        <v>1</v>
      </c>
      <c r="C11" s="611"/>
      <c r="D11" s="585"/>
      <c r="E11" s="585"/>
      <c r="F11" s="585"/>
      <c r="G11" s="585"/>
      <c r="H11" s="585"/>
      <c r="I11" s="585"/>
      <c r="J11" s="585"/>
      <c r="K11" s="28"/>
      <c r="L11" s="28"/>
      <c r="M11" s="28"/>
      <c r="N11" s="28"/>
      <c r="O11" s="584"/>
      <c r="P11" s="584"/>
      <c r="Q11" s="584"/>
      <c r="R11" s="584"/>
      <c r="S11" s="584"/>
      <c r="T11" s="584"/>
      <c r="U11" s="610"/>
      <c r="V11" s="610"/>
      <c r="W11" s="610"/>
      <c r="X11" s="586"/>
      <c r="Y11" s="586"/>
      <c r="Z11" s="586"/>
      <c r="AA11" s="612"/>
      <c r="AB11" s="612"/>
      <c r="AC11" s="612"/>
      <c r="AD11" s="612"/>
      <c r="AE11" s="22"/>
      <c r="AF11" s="22"/>
      <c r="AG11" s="30"/>
      <c r="AH11" s="30"/>
      <c r="AI11" s="30"/>
      <c r="AJ11" s="30"/>
      <c r="AK11" s="29"/>
      <c r="AL11" s="5"/>
    </row>
    <row r="12" spans="2:38" ht="30" customHeight="1">
      <c r="B12" s="611">
        <v>2</v>
      </c>
      <c r="C12" s="611"/>
      <c r="D12" s="585"/>
      <c r="E12" s="585"/>
      <c r="F12" s="585"/>
      <c r="G12" s="585"/>
      <c r="H12" s="585"/>
      <c r="I12" s="585"/>
      <c r="J12" s="585"/>
      <c r="K12" s="28"/>
      <c r="L12" s="28"/>
      <c r="M12" s="28"/>
      <c r="N12" s="28"/>
      <c r="O12" s="584"/>
      <c r="P12" s="584"/>
      <c r="Q12" s="584"/>
      <c r="R12" s="584"/>
      <c r="S12" s="584"/>
      <c r="T12" s="584"/>
      <c r="U12" s="610"/>
      <c r="V12" s="610"/>
      <c r="W12" s="610"/>
      <c r="X12" s="586"/>
      <c r="Y12" s="586"/>
      <c r="Z12" s="586"/>
      <c r="AA12" s="612"/>
      <c r="AB12" s="612"/>
      <c r="AC12" s="612"/>
      <c r="AD12" s="612"/>
      <c r="AE12" s="22"/>
      <c r="AF12" s="22"/>
      <c r="AG12" s="30"/>
      <c r="AH12" s="30"/>
      <c r="AI12" s="30"/>
      <c r="AJ12" s="30"/>
      <c r="AK12" s="29"/>
      <c r="AL12" s="5"/>
    </row>
    <row r="13" spans="2:38" ht="30" customHeight="1">
      <c r="B13" s="611">
        <v>3</v>
      </c>
      <c r="C13" s="611"/>
      <c r="D13" s="585"/>
      <c r="E13" s="585"/>
      <c r="F13" s="585"/>
      <c r="G13" s="585"/>
      <c r="H13" s="585"/>
      <c r="I13" s="585"/>
      <c r="J13" s="585"/>
      <c r="K13" s="28"/>
      <c r="L13" s="28"/>
      <c r="M13" s="28"/>
      <c r="N13" s="28"/>
      <c r="O13" s="584"/>
      <c r="P13" s="584"/>
      <c r="Q13" s="584"/>
      <c r="R13" s="584"/>
      <c r="S13" s="584"/>
      <c r="T13" s="584"/>
      <c r="U13" s="610"/>
      <c r="V13" s="610"/>
      <c r="W13" s="610"/>
      <c r="X13" s="586"/>
      <c r="Y13" s="586"/>
      <c r="Z13" s="586"/>
      <c r="AA13" s="612"/>
      <c r="AB13" s="612"/>
      <c r="AC13" s="612"/>
      <c r="AD13" s="612"/>
      <c r="AE13" s="22"/>
      <c r="AF13" s="22"/>
      <c r="AG13" s="30"/>
      <c r="AH13" s="30"/>
      <c r="AI13" s="30"/>
      <c r="AJ13" s="30"/>
      <c r="AK13" s="29"/>
      <c r="AL13" s="5"/>
    </row>
    <row r="14" spans="2:38" ht="30" customHeight="1">
      <c r="B14" s="611">
        <v>4</v>
      </c>
      <c r="C14" s="611"/>
      <c r="D14" s="585"/>
      <c r="E14" s="585"/>
      <c r="F14" s="585"/>
      <c r="G14" s="585"/>
      <c r="H14" s="585"/>
      <c r="I14" s="585"/>
      <c r="J14" s="585"/>
      <c r="K14" s="28"/>
      <c r="L14" s="28"/>
      <c r="M14" s="28"/>
      <c r="N14" s="28"/>
      <c r="O14" s="584"/>
      <c r="P14" s="584"/>
      <c r="Q14" s="584"/>
      <c r="R14" s="584"/>
      <c r="S14" s="584"/>
      <c r="T14" s="584"/>
      <c r="U14" s="610"/>
      <c r="V14" s="610"/>
      <c r="W14" s="610"/>
      <c r="X14" s="586"/>
      <c r="Y14" s="586"/>
      <c r="Z14" s="586"/>
      <c r="AA14" s="612"/>
      <c r="AB14" s="612"/>
      <c r="AC14" s="612"/>
      <c r="AD14" s="612"/>
      <c r="AE14" s="22"/>
      <c r="AF14" s="22"/>
      <c r="AG14" s="30"/>
      <c r="AH14" s="30"/>
      <c r="AI14" s="30"/>
      <c r="AJ14" s="30"/>
      <c r="AK14" s="29"/>
      <c r="AL14" s="5"/>
    </row>
    <row r="15" spans="2:38" ht="30" customHeight="1">
      <c r="B15" s="611">
        <v>5</v>
      </c>
      <c r="C15" s="611"/>
      <c r="D15" s="585"/>
      <c r="E15" s="585"/>
      <c r="F15" s="585"/>
      <c r="G15" s="585"/>
      <c r="H15" s="585"/>
      <c r="I15" s="585"/>
      <c r="J15" s="585"/>
      <c r="K15" s="28"/>
      <c r="L15" s="28"/>
      <c r="M15" s="28"/>
      <c r="N15" s="28"/>
      <c r="O15" s="584"/>
      <c r="P15" s="584"/>
      <c r="Q15" s="584"/>
      <c r="R15" s="584"/>
      <c r="S15" s="584"/>
      <c r="T15" s="584"/>
      <c r="U15" s="610"/>
      <c r="V15" s="610"/>
      <c r="W15" s="610"/>
      <c r="X15" s="586"/>
      <c r="Y15" s="586"/>
      <c r="Z15" s="586"/>
      <c r="AA15" s="612"/>
      <c r="AB15" s="612"/>
      <c r="AC15" s="612"/>
      <c r="AD15" s="612"/>
      <c r="AE15" s="22"/>
      <c r="AF15" s="22"/>
      <c r="AG15" s="30"/>
      <c r="AH15" s="30"/>
      <c r="AI15" s="30"/>
      <c r="AJ15" s="30"/>
      <c r="AK15" s="29"/>
      <c r="AL15" s="5"/>
    </row>
    <row r="16" spans="2:38" ht="30" customHeight="1">
      <c r="B16" s="611">
        <v>6</v>
      </c>
      <c r="C16" s="611"/>
      <c r="D16" s="585"/>
      <c r="E16" s="585"/>
      <c r="F16" s="585"/>
      <c r="G16" s="585"/>
      <c r="H16" s="585"/>
      <c r="I16" s="585"/>
      <c r="J16" s="585"/>
      <c r="K16" s="28"/>
      <c r="L16" s="28"/>
      <c r="M16" s="28"/>
      <c r="N16" s="28"/>
      <c r="O16" s="584"/>
      <c r="P16" s="584"/>
      <c r="Q16" s="584"/>
      <c r="R16" s="584"/>
      <c r="S16" s="584"/>
      <c r="T16" s="584"/>
      <c r="U16" s="610"/>
      <c r="V16" s="610"/>
      <c r="W16" s="610"/>
      <c r="X16" s="586"/>
      <c r="Y16" s="586"/>
      <c r="Z16" s="586"/>
      <c r="AA16" s="612"/>
      <c r="AB16" s="612"/>
      <c r="AC16" s="612"/>
      <c r="AD16" s="612"/>
      <c r="AE16" s="22"/>
      <c r="AF16" s="22"/>
      <c r="AG16" s="30"/>
      <c r="AH16" s="30"/>
      <c r="AI16" s="30"/>
      <c r="AJ16" s="30"/>
      <c r="AK16" s="29"/>
      <c r="AL16" s="5"/>
    </row>
    <row r="17" spans="2:38" ht="30" customHeight="1">
      <c r="B17" s="611">
        <v>7</v>
      </c>
      <c r="C17" s="611"/>
      <c r="D17" s="585"/>
      <c r="E17" s="585"/>
      <c r="F17" s="585"/>
      <c r="G17" s="585"/>
      <c r="H17" s="585"/>
      <c r="I17" s="585"/>
      <c r="J17" s="585"/>
      <c r="K17" s="28"/>
      <c r="L17" s="28"/>
      <c r="M17" s="28"/>
      <c r="N17" s="28"/>
      <c r="O17" s="584"/>
      <c r="P17" s="584"/>
      <c r="Q17" s="584"/>
      <c r="R17" s="584"/>
      <c r="S17" s="584"/>
      <c r="T17" s="584"/>
      <c r="U17" s="610"/>
      <c r="V17" s="610"/>
      <c r="W17" s="610"/>
      <c r="X17" s="586"/>
      <c r="Y17" s="586"/>
      <c r="Z17" s="586"/>
      <c r="AA17" s="612"/>
      <c r="AB17" s="612"/>
      <c r="AC17" s="612"/>
      <c r="AD17" s="612"/>
      <c r="AE17" s="22"/>
      <c r="AF17" s="22"/>
      <c r="AG17" s="30"/>
      <c r="AH17" s="30"/>
      <c r="AI17" s="30"/>
      <c r="AJ17" s="30"/>
      <c r="AK17" s="29"/>
      <c r="AL17" s="5"/>
    </row>
    <row r="18" spans="2:38" ht="30" customHeight="1">
      <c r="B18" s="611">
        <v>8</v>
      </c>
      <c r="C18" s="611"/>
      <c r="D18" s="585"/>
      <c r="E18" s="585"/>
      <c r="F18" s="585"/>
      <c r="G18" s="585"/>
      <c r="H18" s="585"/>
      <c r="I18" s="585"/>
      <c r="J18" s="585"/>
      <c r="K18" s="28"/>
      <c r="L18" s="28"/>
      <c r="M18" s="28"/>
      <c r="N18" s="28"/>
      <c r="O18" s="584"/>
      <c r="P18" s="584"/>
      <c r="Q18" s="584"/>
      <c r="R18" s="584"/>
      <c r="S18" s="584"/>
      <c r="T18" s="584"/>
      <c r="U18" s="610"/>
      <c r="V18" s="610"/>
      <c r="W18" s="610"/>
      <c r="X18" s="586"/>
      <c r="Y18" s="586"/>
      <c r="Z18" s="586"/>
      <c r="AA18" s="612"/>
      <c r="AB18" s="612"/>
      <c r="AC18" s="612"/>
      <c r="AD18" s="612"/>
      <c r="AE18" s="22"/>
      <c r="AF18" s="22"/>
      <c r="AG18" s="30"/>
      <c r="AH18" s="30"/>
      <c r="AI18" s="30"/>
      <c r="AJ18" s="30"/>
      <c r="AK18" s="29"/>
      <c r="AL18" s="5"/>
    </row>
    <row r="19" spans="2:38" ht="30" customHeight="1">
      <c r="B19" s="611">
        <v>9</v>
      </c>
      <c r="C19" s="611"/>
      <c r="D19" s="585"/>
      <c r="E19" s="585"/>
      <c r="F19" s="585"/>
      <c r="G19" s="585"/>
      <c r="H19" s="585"/>
      <c r="I19" s="585"/>
      <c r="J19" s="585"/>
      <c r="K19" s="28"/>
      <c r="L19" s="28"/>
      <c r="M19" s="28"/>
      <c r="N19" s="28"/>
      <c r="O19" s="584"/>
      <c r="P19" s="584"/>
      <c r="Q19" s="584"/>
      <c r="R19" s="584"/>
      <c r="S19" s="584"/>
      <c r="T19" s="584"/>
      <c r="U19" s="610"/>
      <c r="V19" s="610"/>
      <c r="W19" s="610"/>
      <c r="X19" s="586"/>
      <c r="Y19" s="586"/>
      <c r="Z19" s="586"/>
      <c r="AA19" s="612"/>
      <c r="AB19" s="612"/>
      <c r="AC19" s="612"/>
      <c r="AD19" s="612"/>
      <c r="AE19" s="22"/>
      <c r="AF19" s="22"/>
      <c r="AG19" s="30"/>
      <c r="AH19" s="30"/>
      <c r="AI19" s="30"/>
      <c r="AJ19" s="30"/>
      <c r="AK19" s="29"/>
      <c r="AL19" s="5"/>
    </row>
    <row r="20" spans="2:38" ht="30" customHeight="1">
      <c r="B20" s="611">
        <v>10</v>
      </c>
      <c r="C20" s="611"/>
      <c r="D20" s="585"/>
      <c r="E20" s="585"/>
      <c r="F20" s="585"/>
      <c r="G20" s="585"/>
      <c r="H20" s="585"/>
      <c r="I20" s="585"/>
      <c r="J20" s="585"/>
      <c r="K20" s="28"/>
      <c r="L20" s="28"/>
      <c r="M20" s="28"/>
      <c r="N20" s="28"/>
      <c r="O20" s="584"/>
      <c r="P20" s="584"/>
      <c r="Q20" s="584"/>
      <c r="R20" s="584"/>
      <c r="S20" s="584"/>
      <c r="T20" s="584"/>
      <c r="U20" s="610"/>
      <c r="V20" s="610"/>
      <c r="W20" s="610"/>
      <c r="X20" s="586"/>
      <c r="Y20" s="586"/>
      <c r="Z20" s="586"/>
      <c r="AA20" s="612"/>
      <c r="AB20" s="612"/>
      <c r="AC20" s="612"/>
      <c r="AD20" s="612"/>
      <c r="AE20" s="22"/>
      <c r="AF20" s="22"/>
      <c r="AG20" s="30"/>
      <c r="AH20" s="30"/>
      <c r="AI20" s="30"/>
      <c r="AJ20" s="30"/>
      <c r="AK20" s="29"/>
      <c r="AL20" s="5"/>
    </row>
    <row r="21" spans="2:38" ht="30" customHeight="1">
      <c r="B21" s="611">
        <v>11</v>
      </c>
      <c r="C21" s="611"/>
      <c r="D21" s="585"/>
      <c r="E21" s="585"/>
      <c r="F21" s="585"/>
      <c r="G21" s="585"/>
      <c r="H21" s="585"/>
      <c r="I21" s="585"/>
      <c r="J21" s="585"/>
      <c r="K21" s="28"/>
      <c r="L21" s="28"/>
      <c r="M21" s="28"/>
      <c r="N21" s="28"/>
      <c r="O21" s="584"/>
      <c r="P21" s="584"/>
      <c r="Q21" s="584"/>
      <c r="R21" s="584"/>
      <c r="S21" s="584"/>
      <c r="T21" s="584"/>
      <c r="U21" s="610"/>
      <c r="V21" s="610"/>
      <c r="W21" s="610"/>
      <c r="X21" s="586"/>
      <c r="Y21" s="586"/>
      <c r="Z21" s="586"/>
      <c r="AA21" s="612"/>
      <c r="AB21" s="612"/>
      <c r="AC21" s="612"/>
      <c r="AD21" s="612"/>
      <c r="AE21" s="22"/>
      <c r="AF21" s="22"/>
      <c r="AG21" s="30"/>
      <c r="AH21" s="30"/>
      <c r="AI21" s="30"/>
      <c r="AJ21" s="30"/>
      <c r="AK21" s="29"/>
      <c r="AL21" s="5"/>
    </row>
    <row r="22" spans="2:38" ht="30" customHeight="1">
      <c r="B22" s="611">
        <v>12</v>
      </c>
      <c r="C22" s="611"/>
      <c r="D22" s="585"/>
      <c r="E22" s="585"/>
      <c r="F22" s="585"/>
      <c r="G22" s="585"/>
      <c r="H22" s="585"/>
      <c r="I22" s="585"/>
      <c r="J22" s="585"/>
      <c r="K22" s="28"/>
      <c r="L22" s="28"/>
      <c r="M22" s="28"/>
      <c r="N22" s="28"/>
      <c r="O22" s="584"/>
      <c r="P22" s="584"/>
      <c r="Q22" s="584"/>
      <c r="R22" s="584"/>
      <c r="S22" s="584"/>
      <c r="T22" s="584"/>
      <c r="U22" s="610"/>
      <c r="V22" s="610"/>
      <c r="W22" s="610"/>
      <c r="X22" s="586"/>
      <c r="Y22" s="586"/>
      <c r="Z22" s="586"/>
      <c r="AA22" s="612"/>
      <c r="AB22" s="612"/>
      <c r="AC22" s="612"/>
      <c r="AD22" s="612"/>
      <c r="AE22" s="22"/>
      <c r="AF22" s="22"/>
      <c r="AG22" s="30"/>
      <c r="AH22" s="30"/>
      <c r="AI22" s="30"/>
      <c r="AJ22" s="30"/>
      <c r="AK22" s="29"/>
      <c r="AL22" s="5"/>
    </row>
    <row r="23" spans="2:38" ht="30" customHeight="1">
      <c r="B23" s="611">
        <v>13</v>
      </c>
      <c r="C23" s="611"/>
      <c r="D23" s="585"/>
      <c r="E23" s="585"/>
      <c r="F23" s="585"/>
      <c r="G23" s="585"/>
      <c r="H23" s="585"/>
      <c r="I23" s="585"/>
      <c r="J23" s="585"/>
      <c r="K23" s="28"/>
      <c r="L23" s="28"/>
      <c r="M23" s="28"/>
      <c r="N23" s="28"/>
      <c r="O23" s="584"/>
      <c r="P23" s="584"/>
      <c r="Q23" s="584"/>
      <c r="R23" s="584"/>
      <c r="S23" s="584"/>
      <c r="T23" s="584"/>
      <c r="U23" s="610"/>
      <c r="V23" s="610"/>
      <c r="W23" s="610"/>
      <c r="X23" s="586"/>
      <c r="Y23" s="586"/>
      <c r="Z23" s="586"/>
      <c r="AA23" s="612"/>
      <c r="AB23" s="612"/>
      <c r="AC23" s="612"/>
      <c r="AD23" s="612"/>
      <c r="AE23" s="22"/>
      <c r="AF23" s="22"/>
      <c r="AG23" s="30"/>
      <c r="AH23" s="30"/>
      <c r="AI23" s="30"/>
      <c r="AJ23" s="30"/>
      <c r="AK23" s="29"/>
      <c r="AL23" s="5"/>
    </row>
    <row r="24" spans="2:38" ht="30" customHeight="1">
      <c r="B24" s="611">
        <v>14</v>
      </c>
      <c r="C24" s="611"/>
      <c r="D24" s="585"/>
      <c r="E24" s="585"/>
      <c r="F24" s="585"/>
      <c r="G24" s="585"/>
      <c r="H24" s="585"/>
      <c r="I24" s="585"/>
      <c r="J24" s="585"/>
      <c r="K24" s="28"/>
      <c r="L24" s="28"/>
      <c r="M24" s="28"/>
      <c r="N24" s="28"/>
      <c r="O24" s="584"/>
      <c r="P24" s="584"/>
      <c r="Q24" s="584"/>
      <c r="R24" s="584"/>
      <c r="S24" s="584"/>
      <c r="T24" s="584"/>
      <c r="U24" s="610"/>
      <c r="V24" s="610"/>
      <c r="W24" s="610"/>
      <c r="X24" s="586"/>
      <c r="Y24" s="586"/>
      <c r="Z24" s="586"/>
      <c r="AA24" s="612"/>
      <c r="AB24" s="612"/>
      <c r="AC24" s="612"/>
      <c r="AD24" s="612"/>
      <c r="AE24" s="22"/>
      <c r="AF24" s="22"/>
      <c r="AG24" s="30"/>
      <c r="AH24" s="30"/>
      <c r="AI24" s="30"/>
      <c r="AJ24" s="30"/>
      <c r="AK24" s="29"/>
      <c r="AL24" s="5"/>
    </row>
    <row r="25" spans="2:38" ht="30" customHeight="1">
      <c r="B25" s="611">
        <v>15</v>
      </c>
      <c r="C25" s="611"/>
      <c r="D25" s="585"/>
      <c r="E25" s="585"/>
      <c r="F25" s="585"/>
      <c r="G25" s="585"/>
      <c r="H25" s="585"/>
      <c r="I25" s="585"/>
      <c r="J25" s="585"/>
      <c r="K25" s="28"/>
      <c r="L25" s="28"/>
      <c r="M25" s="28"/>
      <c r="N25" s="28"/>
      <c r="O25" s="584"/>
      <c r="P25" s="584"/>
      <c r="Q25" s="584"/>
      <c r="R25" s="584"/>
      <c r="S25" s="584"/>
      <c r="T25" s="584"/>
      <c r="U25" s="610"/>
      <c r="V25" s="610"/>
      <c r="W25" s="610"/>
      <c r="X25" s="586"/>
      <c r="Y25" s="586"/>
      <c r="Z25" s="586"/>
      <c r="AA25" s="612"/>
      <c r="AB25" s="612"/>
      <c r="AC25" s="612"/>
      <c r="AD25" s="612"/>
      <c r="AE25" s="22"/>
      <c r="AF25" s="22"/>
      <c r="AG25" s="30"/>
      <c r="AH25" s="30"/>
      <c r="AI25" s="30"/>
      <c r="AJ25" s="30"/>
      <c r="AK25" s="29"/>
      <c r="AL25" s="5"/>
    </row>
    <row r="26" spans="2:38" ht="30" customHeight="1">
      <c r="B26" s="611">
        <v>16</v>
      </c>
      <c r="C26" s="611"/>
      <c r="D26" s="585"/>
      <c r="E26" s="585"/>
      <c r="F26" s="585"/>
      <c r="G26" s="585"/>
      <c r="H26" s="585"/>
      <c r="I26" s="585"/>
      <c r="J26" s="585"/>
      <c r="K26" s="28"/>
      <c r="L26" s="28"/>
      <c r="M26" s="28"/>
      <c r="N26" s="28"/>
      <c r="O26" s="584"/>
      <c r="P26" s="584"/>
      <c r="Q26" s="584"/>
      <c r="R26" s="584"/>
      <c r="S26" s="584"/>
      <c r="T26" s="584"/>
      <c r="U26" s="610"/>
      <c r="V26" s="610"/>
      <c r="W26" s="610"/>
      <c r="X26" s="586"/>
      <c r="Y26" s="586"/>
      <c r="Z26" s="586"/>
      <c r="AA26" s="612"/>
      <c r="AB26" s="612"/>
      <c r="AC26" s="612"/>
      <c r="AD26" s="612"/>
      <c r="AE26" s="22"/>
      <c r="AF26" s="22"/>
      <c r="AG26" s="30"/>
      <c r="AH26" s="30"/>
      <c r="AI26" s="30"/>
      <c r="AJ26" s="30"/>
      <c r="AK26" s="29"/>
      <c r="AL26" s="5"/>
    </row>
    <row r="27" spans="2:38" ht="30" customHeight="1">
      <c r="B27" s="611">
        <v>17</v>
      </c>
      <c r="C27" s="611"/>
      <c r="D27" s="585"/>
      <c r="E27" s="585"/>
      <c r="F27" s="585"/>
      <c r="G27" s="585"/>
      <c r="H27" s="585"/>
      <c r="I27" s="585"/>
      <c r="J27" s="585"/>
      <c r="K27" s="28"/>
      <c r="L27" s="28"/>
      <c r="M27" s="28"/>
      <c r="N27" s="28"/>
      <c r="O27" s="584"/>
      <c r="P27" s="584"/>
      <c r="Q27" s="584"/>
      <c r="R27" s="584"/>
      <c r="S27" s="584"/>
      <c r="T27" s="584"/>
      <c r="U27" s="610"/>
      <c r="V27" s="610"/>
      <c r="W27" s="610"/>
      <c r="X27" s="586"/>
      <c r="Y27" s="586"/>
      <c r="Z27" s="586"/>
      <c r="AA27" s="612"/>
      <c r="AB27" s="612"/>
      <c r="AC27" s="612"/>
      <c r="AD27" s="612"/>
      <c r="AE27" s="22"/>
      <c r="AF27" s="22"/>
      <c r="AG27" s="30"/>
      <c r="AH27" s="30"/>
      <c r="AI27" s="30"/>
      <c r="AJ27" s="30"/>
      <c r="AK27" s="29"/>
      <c r="AL27" s="5"/>
    </row>
    <row r="28" spans="2:38" ht="30" customHeight="1">
      <c r="B28" s="611">
        <v>18</v>
      </c>
      <c r="C28" s="611"/>
      <c r="D28" s="585"/>
      <c r="E28" s="585"/>
      <c r="F28" s="585"/>
      <c r="G28" s="585"/>
      <c r="H28" s="585"/>
      <c r="I28" s="585"/>
      <c r="J28" s="585"/>
      <c r="K28" s="28"/>
      <c r="L28" s="28"/>
      <c r="M28" s="28"/>
      <c r="N28" s="28"/>
      <c r="O28" s="584"/>
      <c r="P28" s="584"/>
      <c r="Q28" s="584"/>
      <c r="R28" s="584"/>
      <c r="S28" s="584"/>
      <c r="T28" s="584"/>
      <c r="U28" s="610"/>
      <c r="V28" s="610"/>
      <c r="W28" s="610"/>
      <c r="X28" s="586"/>
      <c r="Y28" s="586"/>
      <c r="Z28" s="586"/>
      <c r="AA28" s="612"/>
      <c r="AB28" s="612"/>
      <c r="AC28" s="612"/>
      <c r="AD28" s="612"/>
      <c r="AE28" s="22"/>
      <c r="AF28" s="22"/>
      <c r="AG28" s="30"/>
      <c r="AH28" s="30"/>
      <c r="AI28" s="30"/>
      <c r="AJ28" s="30"/>
      <c r="AK28" s="29"/>
      <c r="AL28" s="5"/>
    </row>
    <row r="29" spans="2:38" ht="30" customHeight="1">
      <c r="B29" s="611">
        <v>19</v>
      </c>
      <c r="C29" s="611"/>
      <c r="D29" s="585"/>
      <c r="E29" s="585"/>
      <c r="F29" s="585"/>
      <c r="G29" s="585"/>
      <c r="H29" s="585"/>
      <c r="I29" s="585"/>
      <c r="J29" s="585"/>
      <c r="K29" s="28"/>
      <c r="L29" s="28"/>
      <c r="M29" s="28"/>
      <c r="N29" s="28"/>
      <c r="O29" s="584"/>
      <c r="P29" s="584"/>
      <c r="Q29" s="584"/>
      <c r="R29" s="584"/>
      <c r="S29" s="584"/>
      <c r="T29" s="584"/>
      <c r="U29" s="610"/>
      <c r="V29" s="610"/>
      <c r="W29" s="610"/>
      <c r="X29" s="586"/>
      <c r="Y29" s="586"/>
      <c r="Z29" s="586"/>
      <c r="AA29" s="612"/>
      <c r="AB29" s="612"/>
      <c r="AC29" s="612"/>
      <c r="AD29" s="612"/>
      <c r="AE29" s="22"/>
      <c r="AF29" s="22"/>
      <c r="AG29" s="30"/>
      <c r="AH29" s="30"/>
      <c r="AI29" s="30"/>
      <c r="AJ29" s="30"/>
      <c r="AK29" s="29"/>
      <c r="AL29" s="5"/>
    </row>
    <row r="30" spans="2:38" ht="30" customHeight="1">
      <c r="B30" s="611">
        <v>20</v>
      </c>
      <c r="C30" s="611"/>
      <c r="D30" s="585"/>
      <c r="E30" s="585"/>
      <c r="F30" s="585"/>
      <c r="G30" s="585"/>
      <c r="H30" s="585"/>
      <c r="I30" s="585"/>
      <c r="J30" s="585"/>
      <c r="K30" s="28"/>
      <c r="L30" s="28"/>
      <c r="M30" s="28"/>
      <c r="N30" s="28"/>
      <c r="O30" s="584"/>
      <c r="P30" s="584"/>
      <c r="Q30" s="584"/>
      <c r="R30" s="584"/>
      <c r="S30" s="584"/>
      <c r="T30" s="584"/>
      <c r="U30" s="610"/>
      <c r="V30" s="610"/>
      <c r="W30" s="610"/>
      <c r="X30" s="586"/>
      <c r="Y30" s="586"/>
      <c r="Z30" s="586"/>
      <c r="AA30" s="612"/>
      <c r="AB30" s="612"/>
      <c r="AC30" s="612"/>
      <c r="AD30" s="612"/>
      <c r="AE30" s="22"/>
      <c r="AF30" s="22"/>
      <c r="AG30" s="30"/>
      <c r="AH30" s="30"/>
      <c r="AI30" s="30"/>
      <c r="AJ30" s="30"/>
      <c r="AK30" s="29"/>
      <c r="AL30" s="5"/>
    </row>
    <row r="31" spans="2:38" ht="30" customHeight="1">
      <c r="B31" s="611">
        <v>21</v>
      </c>
      <c r="C31" s="611"/>
      <c r="D31" s="585"/>
      <c r="E31" s="585"/>
      <c r="F31" s="585"/>
      <c r="G31" s="585"/>
      <c r="H31" s="585"/>
      <c r="I31" s="585"/>
      <c r="J31" s="585"/>
      <c r="K31" s="28"/>
      <c r="L31" s="28"/>
      <c r="M31" s="28"/>
      <c r="N31" s="28"/>
      <c r="O31" s="584"/>
      <c r="P31" s="584"/>
      <c r="Q31" s="584"/>
      <c r="R31" s="584"/>
      <c r="S31" s="584"/>
      <c r="T31" s="584"/>
      <c r="U31" s="610"/>
      <c r="V31" s="610"/>
      <c r="W31" s="610"/>
      <c r="X31" s="586"/>
      <c r="Y31" s="586"/>
      <c r="Z31" s="586"/>
      <c r="AA31" s="612"/>
      <c r="AB31" s="612"/>
      <c r="AC31" s="612"/>
      <c r="AD31" s="612"/>
      <c r="AE31" s="22"/>
      <c r="AF31" s="22"/>
      <c r="AG31" s="30"/>
      <c r="AH31" s="30"/>
      <c r="AI31" s="30"/>
      <c r="AJ31" s="30"/>
      <c r="AK31" s="29"/>
      <c r="AL31" s="5"/>
    </row>
    <row r="32" spans="2:38" ht="30" customHeight="1">
      <c r="B32" s="611">
        <v>22</v>
      </c>
      <c r="C32" s="611"/>
      <c r="D32" s="585"/>
      <c r="E32" s="585"/>
      <c r="F32" s="585"/>
      <c r="G32" s="585"/>
      <c r="H32" s="585"/>
      <c r="I32" s="585"/>
      <c r="J32" s="585"/>
      <c r="K32" s="28"/>
      <c r="L32" s="28"/>
      <c r="M32" s="28"/>
      <c r="N32" s="28"/>
      <c r="O32" s="584"/>
      <c r="P32" s="584"/>
      <c r="Q32" s="584"/>
      <c r="R32" s="584"/>
      <c r="S32" s="584"/>
      <c r="T32" s="584"/>
      <c r="U32" s="610"/>
      <c r="V32" s="610"/>
      <c r="W32" s="610"/>
      <c r="X32" s="586"/>
      <c r="Y32" s="586"/>
      <c r="Z32" s="586"/>
      <c r="AA32" s="612"/>
      <c r="AB32" s="612"/>
      <c r="AC32" s="612"/>
      <c r="AD32" s="612"/>
      <c r="AE32" s="22"/>
      <c r="AF32" s="22"/>
      <c r="AG32" s="30"/>
      <c r="AH32" s="30"/>
      <c r="AI32" s="30"/>
      <c r="AJ32" s="30"/>
      <c r="AK32" s="29"/>
      <c r="AL32" s="5"/>
    </row>
    <row r="33" spans="2:38" ht="30" customHeight="1">
      <c r="B33" s="611">
        <v>23</v>
      </c>
      <c r="C33" s="611"/>
      <c r="D33" s="585"/>
      <c r="E33" s="585"/>
      <c r="F33" s="585"/>
      <c r="G33" s="585"/>
      <c r="H33" s="585"/>
      <c r="I33" s="585"/>
      <c r="J33" s="585"/>
      <c r="K33" s="28"/>
      <c r="L33" s="28"/>
      <c r="M33" s="28"/>
      <c r="N33" s="28"/>
      <c r="O33" s="584"/>
      <c r="P33" s="584"/>
      <c r="Q33" s="584"/>
      <c r="R33" s="584"/>
      <c r="S33" s="584"/>
      <c r="T33" s="584"/>
      <c r="U33" s="610"/>
      <c r="V33" s="610"/>
      <c r="W33" s="610"/>
      <c r="X33" s="586"/>
      <c r="Y33" s="586"/>
      <c r="Z33" s="586"/>
      <c r="AA33" s="612"/>
      <c r="AB33" s="612"/>
      <c r="AC33" s="612"/>
      <c r="AD33" s="612"/>
      <c r="AE33" s="22"/>
      <c r="AF33" s="22"/>
      <c r="AG33" s="30"/>
      <c r="AH33" s="30"/>
      <c r="AI33" s="30"/>
      <c r="AJ33" s="30"/>
      <c r="AK33" s="29"/>
      <c r="AL33" s="5"/>
    </row>
    <row r="34" spans="2:38" ht="30" customHeight="1">
      <c r="B34" s="611">
        <v>24</v>
      </c>
      <c r="C34" s="611"/>
      <c r="D34" s="585"/>
      <c r="E34" s="585"/>
      <c r="F34" s="585"/>
      <c r="G34" s="585"/>
      <c r="H34" s="585"/>
      <c r="I34" s="585"/>
      <c r="J34" s="585"/>
      <c r="K34" s="28"/>
      <c r="L34" s="28"/>
      <c r="M34" s="28"/>
      <c r="N34" s="28"/>
      <c r="O34" s="584"/>
      <c r="P34" s="584"/>
      <c r="Q34" s="584"/>
      <c r="R34" s="584"/>
      <c r="S34" s="584"/>
      <c r="T34" s="584"/>
      <c r="U34" s="610"/>
      <c r="V34" s="610"/>
      <c r="W34" s="610"/>
      <c r="X34" s="586"/>
      <c r="Y34" s="586"/>
      <c r="Z34" s="586"/>
      <c r="AA34" s="612"/>
      <c r="AB34" s="612"/>
      <c r="AC34" s="612"/>
      <c r="AD34" s="612"/>
      <c r="AE34" s="22"/>
      <c r="AF34" s="22"/>
      <c r="AG34" s="30"/>
      <c r="AH34" s="30"/>
      <c r="AI34" s="30"/>
      <c r="AJ34" s="30"/>
      <c r="AK34" s="29"/>
      <c r="AL34" s="5"/>
    </row>
    <row r="35" spans="2:38" ht="30" customHeight="1">
      <c r="B35" s="611">
        <v>25</v>
      </c>
      <c r="C35" s="611"/>
      <c r="D35" s="585"/>
      <c r="E35" s="585"/>
      <c r="F35" s="585"/>
      <c r="G35" s="585"/>
      <c r="H35" s="585"/>
      <c r="I35" s="585"/>
      <c r="J35" s="585"/>
      <c r="K35" s="28"/>
      <c r="L35" s="28"/>
      <c r="M35" s="28"/>
      <c r="N35" s="28"/>
      <c r="O35" s="584"/>
      <c r="P35" s="584"/>
      <c r="Q35" s="584"/>
      <c r="R35" s="584"/>
      <c r="S35" s="584"/>
      <c r="T35" s="584"/>
      <c r="U35" s="610"/>
      <c r="V35" s="610"/>
      <c r="W35" s="610"/>
      <c r="X35" s="586"/>
      <c r="Y35" s="586"/>
      <c r="Z35" s="586"/>
      <c r="AA35" s="612"/>
      <c r="AB35" s="612"/>
      <c r="AC35" s="612"/>
      <c r="AD35" s="612"/>
      <c r="AE35" s="22"/>
      <c r="AF35" s="22"/>
      <c r="AG35" s="30"/>
      <c r="AH35" s="30"/>
      <c r="AI35" s="30"/>
      <c r="AJ35" s="30"/>
      <c r="AK35" s="29"/>
      <c r="AL35" s="5"/>
    </row>
    <row r="36" spans="2:38" ht="30" customHeight="1">
      <c r="B36" s="611">
        <v>26</v>
      </c>
      <c r="C36" s="611"/>
      <c r="D36" s="585"/>
      <c r="E36" s="585"/>
      <c r="F36" s="585"/>
      <c r="G36" s="585"/>
      <c r="H36" s="585"/>
      <c r="I36" s="585"/>
      <c r="J36" s="585"/>
      <c r="K36" s="28"/>
      <c r="L36" s="28"/>
      <c r="M36" s="28"/>
      <c r="N36" s="28"/>
      <c r="O36" s="584"/>
      <c r="P36" s="584"/>
      <c r="Q36" s="584"/>
      <c r="R36" s="584"/>
      <c r="S36" s="584"/>
      <c r="T36" s="584"/>
      <c r="U36" s="610"/>
      <c r="V36" s="610"/>
      <c r="W36" s="610"/>
      <c r="X36" s="586"/>
      <c r="Y36" s="586"/>
      <c r="Z36" s="586"/>
      <c r="AA36" s="612"/>
      <c r="AB36" s="612"/>
      <c r="AC36" s="612"/>
      <c r="AD36" s="612"/>
      <c r="AE36" s="22"/>
      <c r="AF36" s="22"/>
      <c r="AG36" s="30"/>
      <c r="AH36" s="30"/>
      <c r="AI36" s="30"/>
      <c r="AJ36" s="30"/>
      <c r="AK36" s="29"/>
      <c r="AL36" s="5"/>
    </row>
    <row r="37" spans="2:38" ht="30" customHeight="1">
      <c r="B37" s="611">
        <v>27</v>
      </c>
      <c r="C37" s="611"/>
      <c r="D37" s="585"/>
      <c r="E37" s="585"/>
      <c r="F37" s="585"/>
      <c r="G37" s="585"/>
      <c r="H37" s="585"/>
      <c r="I37" s="585"/>
      <c r="J37" s="585"/>
      <c r="K37" s="28"/>
      <c r="L37" s="28"/>
      <c r="M37" s="28"/>
      <c r="N37" s="28"/>
      <c r="O37" s="584"/>
      <c r="P37" s="584"/>
      <c r="Q37" s="584"/>
      <c r="R37" s="584"/>
      <c r="S37" s="584"/>
      <c r="T37" s="584"/>
      <c r="U37" s="610"/>
      <c r="V37" s="610"/>
      <c r="W37" s="610"/>
      <c r="X37" s="586"/>
      <c r="Y37" s="586"/>
      <c r="Z37" s="586"/>
      <c r="AA37" s="612"/>
      <c r="AB37" s="612"/>
      <c r="AC37" s="612"/>
      <c r="AD37" s="612"/>
      <c r="AE37" s="22"/>
      <c r="AF37" s="22"/>
      <c r="AG37" s="30"/>
      <c r="AH37" s="30"/>
      <c r="AI37" s="30"/>
      <c r="AJ37" s="30"/>
      <c r="AK37" s="29"/>
      <c r="AL37" s="5"/>
    </row>
    <row r="38" spans="2:38" ht="30" customHeight="1">
      <c r="B38" s="611">
        <v>28</v>
      </c>
      <c r="C38" s="611"/>
      <c r="D38" s="585"/>
      <c r="E38" s="585"/>
      <c r="F38" s="585"/>
      <c r="G38" s="585"/>
      <c r="H38" s="585"/>
      <c r="I38" s="585"/>
      <c r="J38" s="585"/>
      <c r="K38" s="28"/>
      <c r="L38" s="28"/>
      <c r="M38" s="28"/>
      <c r="N38" s="28"/>
      <c r="O38" s="584"/>
      <c r="P38" s="584"/>
      <c r="Q38" s="584"/>
      <c r="R38" s="584"/>
      <c r="S38" s="584"/>
      <c r="T38" s="584"/>
      <c r="U38" s="610"/>
      <c r="V38" s="610"/>
      <c r="W38" s="610"/>
      <c r="X38" s="586"/>
      <c r="Y38" s="586"/>
      <c r="Z38" s="586"/>
      <c r="AA38" s="612"/>
      <c r="AB38" s="612"/>
      <c r="AC38" s="612"/>
      <c r="AD38" s="612"/>
      <c r="AE38" s="22"/>
      <c r="AF38" s="22"/>
      <c r="AG38" s="30"/>
      <c r="AH38" s="30"/>
      <c r="AI38" s="30"/>
      <c r="AJ38" s="30"/>
      <c r="AK38" s="29"/>
      <c r="AL38" s="5"/>
    </row>
    <row r="39" spans="2:38" ht="30" customHeight="1">
      <c r="B39" s="611">
        <v>29</v>
      </c>
      <c r="C39" s="611"/>
      <c r="D39" s="585"/>
      <c r="E39" s="585"/>
      <c r="F39" s="585"/>
      <c r="G39" s="585"/>
      <c r="H39" s="585"/>
      <c r="I39" s="585"/>
      <c r="J39" s="585"/>
      <c r="K39" s="28"/>
      <c r="L39" s="28"/>
      <c r="M39" s="28"/>
      <c r="N39" s="28"/>
      <c r="O39" s="584"/>
      <c r="P39" s="584"/>
      <c r="Q39" s="584"/>
      <c r="R39" s="584"/>
      <c r="S39" s="584"/>
      <c r="T39" s="584"/>
      <c r="U39" s="610"/>
      <c r="V39" s="610"/>
      <c r="W39" s="610"/>
      <c r="X39" s="586"/>
      <c r="Y39" s="586"/>
      <c r="Z39" s="586"/>
      <c r="AA39" s="612"/>
      <c r="AB39" s="612"/>
      <c r="AC39" s="612"/>
      <c r="AD39" s="612"/>
      <c r="AE39" s="22"/>
      <c r="AF39" s="22"/>
      <c r="AG39" s="30"/>
      <c r="AH39" s="30"/>
      <c r="AI39" s="30"/>
      <c r="AJ39" s="30"/>
      <c r="AK39" s="29"/>
      <c r="AL39" s="5"/>
    </row>
    <row r="40" spans="2:38" ht="30" customHeight="1">
      <c r="B40" s="611">
        <v>30</v>
      </c>
      <c r="C40" s="611"/>
      <c r="D40" s="585"/>
      <c r="E40" s="585"/>
      <c r="F40" s="585"/>
      <c r="G40" s="585"/>
      <c r="H40" s="585"/>
      <c r="I40" s="585"/>
      <c r="J40" s="585"/>
      <c r="K40" s="28"/>
      <c r="L40" s="28"/>
      <c r="M40" s="28"/>
      <c r="N40" s="28"/>
      <c r="O40" s="584"/>
      <c r="P40" s="584"/>
      <c r="Q40" s="584"/>
      <c r="R40" s="584"/>
      <c r="S40" s="584"/>
      <c r="T40" s="584"/>
      <c r="U40" s="610"/>
      <c r="V40" s="610"/>
      <c r="W40" s="610"/>
      <c r="X40" s="586"/>
      <c r="Y40" s="586"/>
      <c r="Z40" s="586"/>
      <c r="AA40" s="612"/>
      <c r="AB40" s="612"/>
      <c r="AC40" s="612"/>
      <c r="AD40" s="612"/>
      <c r="AE40" s="22"/>
      <c r="AF40" s="22"/>
      <c r="AG40" s="30"/>
      <c r="AH40" s="30"/>
      <c r="AI40" s="30"/>
      <c r="AJ40" s="30"/>
      <c r="AK40" s="29"/>
      <c r="AL40" s="5"/>
    </row>
    <row r="41" spans="2:38" ht="30" customHeight="1">
      <c r="B41" s="611">
        <v>31</v>
      </c>
      <c r="C41" s="611"/>
      <c r="D41" s="585"/>
      <c r="E41" s="585"/>
      <c r="F41" s="585"/>
      <c r="G41" s="585"/>
      <c r="H41" s="585"/>
      <c r="I41" s="585"/>
      <c r="J41" s="585"/>
      <c r="K41" s="28"/>
      <c r="L41" s="28"/>
      <c r="M41" s="28"/>
      <c r="N41" s="28"/>
      <c r="O41" s="584"/>
      <c r="P41" s="584"/>
      <c r="Q41" s="584"/>
      <c r="R41" s="584"/>
      <c r="S41" s="584"/>
      <c r="T41" s="584"/>
      <c r="U41" s="610"/>
      <c r="V41" s="610"/>
      <c r="W41" s="610"/>
      <c r="X41" s="586"/>
      <c r="Y41" s="586"/>
      <c r="Z41" s="586"/>
      <c r="AA41" s="612"/>
      <c r="AB41" s="612"/>
      <c r="AC41" s="612"/>
      <c r="AD41" s="612"/>
      <c r="AE41" s="22"/>
      <c r="AF41" s="22"/>
      <c r="AG41" s="30"/>
      <c r="AH41" s="30"/>
      <c r="AI41" s="30"/>
      <c r="AJ41" s="30"/>
      <c r="AK41" s="29"/>
      <c r="AL41" s="5"/>
    </row>
    <row r="42" spans="2:38" ht="30" customHeight="1">
      <c r="B42" s="611">
        <v>32</v>
      </c>
      <c r="C42" s="611"/>
      <c r="D42" s="585"/>
      <c r="E42" s="585"/>
      <c r="F42" s="585"/>
      <c r="G42" s="585"/>
      <c r="H42" s="585"/>
      <c r="I42" s="585"/>
      <c r="J42" s="585"/>
      <c r="K42" s="28"/>
      <c r="L42" s="28"/>
      <c r="M42" s="28"/>
      <c r="N42" s="28"/>
      <c r="O42" s="584"/>
      <c r="P42" s="584"/>
      <c r="Q42" s="584"/>
      <c r="R42" s="584"/>
      <c r="S42" s="584"/>
      <c r="T42" s="584"/>
      <c r="U42" s="610"/>
      <c r="V42" s="610"/>
      <c r="W42" s="610"/>
      <c r="X42" s="586"/>
      <c r="Y42" s="586"/>
      <c r="Z42" s="586"/>
      <c r="AA42" s="612"/>
      <c r="AB42" s="612"/>
      <c r="AC42" s="612"/>
      <c r="AD42" s="612"/>
      <c r="AE42" s="22"/>
      <c r="AF42" s="22"/>
      <c r="AG42" s="30"/>
      <c r="AH42" s="30"/>
      <c r="AI42" s="30"/>
      <c r="AJ42" s="30"/>
      <c r="AK42" s="29"/>
      <c r="AL42" s="5"/>
    </row>
    <row r="43" spans="2:38" ht="30" customHeight="1">
      <c r="B43" s="611">
        <v>33</v>
      </c>
      <c r="C43" s="611"/>
      <c r="D43" s="585"/>
      <c r="E43" s="585"/>
      <c r="F43" s="585"/>
      <c r="G43" s="585"/>
      <c r="H43" s="585"/>
      <c r="I43" s="585"/>
      <c r="J43" s="585"/>
      <c r="K43" s="28"/>
      <c r="L43" s="28"/>
      <c r="M43" s="28"/>
      <c r="N43" s="28"/>
      <c r="O43" s="584"/>
      <c r="P43" s="584"/>
      <c r="Q43" s="584"/>
      <c r="R43" s="584"/>
      <c r="S43" s="584"/>
      <c r="T43" s="584"/>
      <c r="U43" s="610"/>
      <c r="V43" s="610"/>
      <c r="W43" s="610"/>
      <c r="X43" s="586"/>
      <c r="Y43" s="586"/>
      <c r="Z43" s="586"/>
      <c r="AA43" s="612"/>
      <c r="AB43" s="612"/>
      <c r="AC43" s="612"/>
      <c r="AD43" s="612"/>
      <c r="AE43" s="22"/>
      <c r="AF43" s="22"/>
      <c r="AG43" s="30"/>
      <c r="AH43" s="30"/>
      <c r="AI43" s="30"/>
      <c r="AJ43" s="30"/>
      <c r="AK43" s="29"/>
      <c r="AL43" s="5"/>
    </row>
    <row r="44" spans="2:38" ht="30" customHeight="1">
      <c r="B44" s="611">
        <v>34</v>
      </c>
      <c r="C44" s="611"/>
      <c r="D44" s="585"/>
      <c r="E44" s="585"/>
      <c r="F44" s="585"/>
      <c r="G44" s="585"/>
      <c r="H44" s="585"/>
      <c r="I44" s="585"/>
      <c r="J44" s="585"/>
      <c r="K44" s="28"/>
      <c r="L44" s="28"/>
      <c r="M44" s="28"/>
      <c r="N44" s="28"/>
      <c r="O44" s="584"/>
      <c r="P44" s="584"/>
      <c r="Q44" s="584"/>
      <c r="R44" s="584"/>
      <c r="S44" s="584"/>
      <c r="T44" s="584"/>
      <c r="U44" s="610"/>
      <c r="V44" s="610"/>
      <c r="W44" s="610"/>
      <c r="X44" s="586"/>
      <c r="Y44" s="586"/>
      <c r="Z44" s="586"/>
      <c r="AA44" s="612"/>
      <c r="AB44" s="612"/>
      <c r="AC44" s="612"/>
      <c r="AD44" s="612"/>
      <c r="AE44" s="22"/>
      <c r="AF44" s="22"/>
      <c r="AG44" s="30"/>
      <c r="AH44" s="30"/>
      <c r="AI44" s="30"/>
      <c r="AJ44" s="30"/>
      <c r="AK44" s="29"/>
      <c r="AL44" s="5"/>
    </row>
    <row r="45" spans="2:38" ht="30" customHeight="1">
      <c r="B45" s="611">
        <v>35</v>
      </c>
      <c r="C45" s="611"/>
      <c r="D45" s="585"/>
      <c r="E45" s="585"/>
      <c r="F45" s="585"/>
      <c r="G45" s="585"/>
      <c r="H45" s="585"/>
      <c r="I45" s="585"/>
      <c r="J45" s="585"/>
      <c r="K45" s="28"/>
      <c r="L45" s="28"/>
      <c r="M45" s="28"/>
      <c r="N45" s="28"/>
      <c r="O45" s="584"/>
      <c r="P45" s="584"/>
      <c r="Q45" s="584"/>
      <c r="R45" s="584"/>
      <c r="S45" s="584"/>
      <c r="T45" s="584"/>
      <c r="U45" s="610"/>
      <c r="V45" s="610"/>
      <c r="W45" s="610"/>
      <c r="X45" s="586"/>
      <c r="Y45" s="586"/>
      <c r="Z45" s="586"/>
      <c r="AA45" s="612"/>
      <c r="AB45" s="612"/>
      <c r="AC45" s="612"/>
      <c r="AD45" s="612"/>
      <c r="AE45" s="22"/>
      <c r="AF45" s="22"/>
      <c r="AG45" s="30"/>
      <c r="AH45" s="30"/>
      <c r="AI45" s="30"/>
      <c r="AJ45" s="30"/>
      <c r="AK45" s="29"/>
      <c r="AL45" s="5"/>
    </row>
    <row r="46" spans="2:38" ht="30" customHeight="1">
      <c r="B46" s="611">
        <v>36</v>
      </c>
      <c r="C46" s="611"/>
      <c r="D46" s="585"/>
      <c r="E46" s="585"/>
      <c r="F46" s="585"/>
      <c r="G46" s="585"/>
      <c r="H46" s="585"/>
      <c r="I46" s="585"/>
      <c r="J46" s="585"/>
      <c r="K46" s="28"/>
      <c r="L46" s="28"/>
      <c r="M46" s="28"/>
      <c r="N46" s="28"/>
      <c r="O46" s="584"/>
      <c r="P46" s="584"/>
      <c r="Q46" s="584"/>
      <c r="R46" s="584"/>
      <c r="S46" s="584"/>
      <c r="T46" s="584"/>
      <c r="U46" s="610"/>
      <c r="V46" s="610"/>
      <c r="W46" s="610"/>
      <c r="X46" s="586"/>
      <c r="Y46" s="586"/>
      <c r="Z46" s="586"/>
      <c r="AA46" s="612"/>
      <c r="AB46" s="612"/>
      <c r="AC46" s="612"/>
      <c r="AD46" s="612"/>
      <c r="AE46" s="22"/>
      <c r="AF46" s="22"/>
      <c r="AG46" s="30"/>
      <c r="AH46" s="30"/>
      <c r="AI46" s="30"/>
      <c r="AJ46" s="30"/>
      <c r="AK46" s="29"/>
      <c r="AL46" s="5"/>
    </row>
    <row r="47" spans="2:38" ht="30" customHeight="1">
      <c r="B47" s="611">
        <v>37</v>
      </c>
      <c r="C47" s="611"/>
      <c r="D47" s="585"/>
      <c r="E47" s="585"/>
      <c r="F47" s="585"/>
      <c r="G47" s="585"/>
      <c r="H47" s="585"/>
      <c r="I47" s="585"/>
      <c r="J47" s="585"/>
      <c r="K47" s="28"/>
      <c r="L47" s="28"/>
      <c r="M47" s="28"/>
      <c r="N47" s="28"/>
      <c r="O47" s="584"/>
      <c r="P47" s="584"/>
      <c r="Q47" s="584"/>
      <c r="R47" s="584"/>
      <c r="S47" s="584"/>
      <c r="T47" s="584"/>
      <c r="U47" s="610"/>
      <c r="V47" s="610"/>
      <c r="W47" s="610"/>
      <c r="X47" s="586"/>
      <c r="Y47" s="586"/>
      <c r="Z47" s="586"/>
      <c r="AA47" s="612"/>
      <c r="AB47" s="612"/>
      <c r="AC47" s="612"/>
      <c r="AD47" s="612"/>
      <c r="AE47" s="22"/>
      <c r="AF47" s="22"/>
      <c r="AG47" s="30"/>
      <c r="AH47" s="30"/>
      <c r="AI47" s="30"/>
      <c r="AJ47" s="30"/>
      <c r="AK47" s="29"/>
      <c r="AL47" s="5"/>
    </row>
    <row r="48" spans="2:38" ht="30" customHeight="1">
      <c r="B48" s="611">
        <v>38</v>
      </c>
      <c r="C48" s="611"/>
      <c r="D48" s="585"/>
      <c r="E48" s="585"/>
      <c r="F48" s="585"/>
      <c r="G48" s="585"/>
      <c r="H48" s="585"/>
      <c r="I48" s="585"/>
      <c r="J48" s="585"/>
      <c r="K48" s="28"/>
      <c r="L48" s="28"/>
      <c r="M48" s="28"/>
      <c r="N48" s="28"/>
      <c r="O48" s="584"/>
      <c r="P48" s="584"/>
      <c r="Q48" s="584"/>
      <c r="R48" s="584"/>
      <c r="S48" s="584"/>
      <c r="T48" s="584"/>
      <c r="U48" s="610"/>
      <c r="V48" s="610"/>
      <c r="W48" s="610"/>
      <c r="X48" s="586"/>
      <c r="Y48" s="586"/>
      <c r="Z48" s="586"/>
      <c r="AA48" s="612"/>
      <c r="AB48" s="612"/>
      <c r="AC48" s="612"/>
      <c r="AD48" s="612"/>
      <c r="AE48" s="22"/>
      <c r="AF48" s="22"/>
      <c r="AG48" s="30"/>
      <c r="AH48" s="30"/>
      <c r="AI48" s="30"/>
      <c r="AJ48" s="30"/>
      <c r="AK48" s="29"/>
      <c r="AL48" s="5"/>
    </row>
    <row r="49" spans="2:38" ht="30" customHeight="1">
      <c r="B49" s="611">
        <v>39</v>
      </c>
      <c r="C49" s="611"/>
      <c r="D49" s="585"/>
      <c r="E49" s="585"/>
      <c r="F49" s="585"/>
      <c r="G49" s="585"/>
      <c r="H49" s="585"/>
      <c r="I49" s="585"/>
      <c r="J49" s="585"/>
      <c r="K49" s="28"/>
      <c r="L49" s="28"/>
      <c r="M49" s="28"/>
      <c r="N49" s="28"/>
      <c r="O49" s="584"/>
      <c r="P49" s="584"/>
      <c r="Q49" s="584"/>
      <c r="R49" s="584"/>
      <c r="S49" s="584"/>
      <c r="T49" s="584"/>
      <c r="U49" s="610"/>
      <c r="V49" s="610"/>
      <c r="W49" s="610"/>
      <c r="X49" s="586"/>
      <c r="Y49" s="586"/>
      <c r="Z49" s="586"/>
      <c r="AA49" s="612"/>
      <c r="AB49" s="612"/>
      <c r="AC49" s="612"/>
      <c r="AD49" s="612"/>
      <c r="AE49" s="22"/>
      <c r="AF49" s="22"/>
      <c r="AG49" s="30"/>
      <c r="AH49" s="30"/>
      <c r="AI49" s="30"/>
      <c r="AJ49" s="30"/>
      <c r="AK49" s="29"/>
      <c r="AL49" s="5"/>
    </row>
    <row r="50" spans="2:38" ht="30" customHeight="1">
      <c r="B50" s="611">
        <v>40</v>
      </c>
      <c r="C50" s="611"/>
      <c r="D50" s="585"/>
      <c r="E50" s="585"/>
      <c r="F50" s="585"/>
      <c r="G50" s="585"/>
      <c r="H50" s="585"/>
      <c r="I50" s="585"/>
      <c r="J50" s="585"/>
      <c r="K50" s="28"/>
      <c r="L50" s="28"/>
      <c r="M50" s="28"/>
      <c r="N50" s="28"/>
      <c r="O50" s="584"/>
      <c r="P50" s="584"/>
      <c r="Q50" s="584"/>
      <c r="R50" s="584"/>
      <c r="S50" s="584"/>
      <c r="T50" s="584"/>
      <c r="U50" s="610"/>
      <c r="V50" s="610"/>
      <c r="W50" s="610"/>
      <c r="X50" s="586"/>
      <c r="Y50" s="586"/>
      <c r="Z50" s="586"/>
      <c r="AA50" s="612"/>
      <c r="AB50" s="612"/>
      <c r="AC50" s="612"/>
      <c r="AD50" s="612"/>
      <c r="AE50" s="22"/>
      <c r="AF50" s="22"/>
      <c r="AG50" s="30"/>
      <c r="AH50" s="30"/>
      <c r="AI50" s="30"/>
      <c r="AJ50" s="30"/>
      <c r="AK50" s="29"/>
      <c r="AL50" s="5"/>
    </row>
    <row r="51" spans="2:38" ht="30" customHeight="1">
      <c r="B51" s="611">
        <v>41</v>
      </c>
      <c r="C51" s="611"/>
      <c r="D51" s="585"/>
      <c r="E51" s="585"/>
      <c r="F51" s="585"/>
      <c r="G51" s="585"/>
      <c r="H51" s="585"/>
      <c r="I51" s="585"/>
      <c r="J51" s="585"/>
      <c r="K51" s="28"/>
      <c r="L51" s="28"/>
      <c r="M51" s="28"/>
      <c r="N51" s="28"/>
      <c r="O51" s="584"/>
      <c r="P51" s="584"/>
      <c r="Q51" s="584"/>
      <c r="R51" s="584"/>
      <c r="S51" s="584"/>
      <c r="T51" s="584"/>
      <c r="U51" s="610"/>
      <c r="V51" s="610"/>
      <c r="W51" s="610"/>
      <c r="X51" s="586"/>
      <c r="Y51" s="586"/>
      <c r="Z51" s="586"/>
      <c r="AA51" s="612"/>
      <c r="AB51" s="612"/>
      <c r="AC51" s="612"/>
      <c r="AD51" s="612"/>
      <c r="AE51" s="22"/>
      <c r="AF51" s="22"/>
      <c r="AG51" s="30"/>
      <c r="AH51" s="30"/>
      <c r="AI51" s="30"/>
      <c r="AJ51" s="30"/>
      <c r="AK51" s="29"/>
      <c r="AL51" s="5"/>
    </row>
    <row r="52" spans="2:38" ht="30" customHeight="1">
      <c r="B52" s="611">
        <v>42</v>
      </c>
      <c r="C52" s="611"/>
      <c r="D52" s="585"/>
      <c r="E52" s="585"/>
      <c r="F52" s="585"/>
      <c r="G52" s="585"/>
      <c r="H52" s="585"/>
      <c r="I52" s="585"/>
      <c r="J52" s="585"/>
      <c r="K52" s="28"/>
      <c r="L52" s="28"/>
      <c r="M52" s="28"/>
      <c r="N52" s="28"/>
      <c r="O52" s="584"/>
      <c r="P52" s="584"/>
      <c r="Q52" s="584"/>
      <c r="R52" s="584"/>
      <c r="S52" s="584"/>
      <c r="T52" s="584"/>
      <c r="U52" s="610"/>
      <c r="V52" s="610"/>
      <c r="W52" s="610"/>
      <c r="X52" s="586"/>
      <c r="Y52" s="586"/>
      <c r="Z52" s="586"/>
      <c r="AA52" s="612"/>
      <c r="AB52" s="612"/>
      <c r="AC52" s="612"/>
      <c r="AD52" s="612"/>
      <c r="AE52" s="22"/>
      <c r="AF52" s="22"/>
      <c r="AG52" s="30"/>
      <c r="AH52" s="30"/>
      <c r="AI52" s="30"/>
      <c r="AJ52" s="30"/>
      <c r="AK52" s="29"/>
      <c r="AL52" s="5"/>
    </row>
    <row r="53" spans="2:38" ht="30" customHeight="1">
      <c r="B53" s="611">
        <v>43</v>
      </c>
      <c r="C53" s="611"/>
      <c r="D53" s="585"/>
      <c r="E53" s="585"/>
      <c r="F53" s="585"/>
      <c r="G53" s="585"/>
      <c r="H53" s="585"/>
      <c r="I53" s="585"/>
      <c r="J53" s="585"/>
      <c r="K53" s="28"/>
      <c r="L53" s="28"/>
      <c r="M53" s="28"/>
      <c r="N53" s="28"/>
      <c r="O53" s="584"/>
      <c r="P53" s="584"/>
      <c r="Q53" s="584"/>
      <c r="R53" s="584"/>
      <c r="S53" s="584"/>
      <c r="T53" s="584"/>
      <c r="U53" s="610"/>
      <c r="V53" s="610"/>
      <c r="W53" s="610"/>
      <c r="X53" s="586"/>
      <c r="Y53" s="586"/>
      <c r="Z53" s="586"/>
      <c r="AA53" s="612"/>
      <c r="AB53" s="612"/>
      <c r="AC53" s="612"/>
      <c r="AD53" s="612"/>
      <c r="AE53" s="22"/>
      <c r="AF53" s="22"/>
      <c r="AG53" s="30"/>
      <c r="AH53" s="30"/>
      <c r="AI53" s="30"/>
      <c r="AJ53" s="30"/>
      <c r="AK53" s="29"/>
      <c r="AL53" s="5"/>
    </row>
    <row r="54" spans="2:38" ht="30" customHeight="1">
      <c r="B54" s="611">
        <v>44</v>
      </c>
      <c r="C54" s="611"/>
      <c r="D54" s="585"/>
      <c r="E54" s="585"/>
      <c r="F54" s="585"/>
      <c r="G54" s="585"/>
      <c r="H54" s="585"/>
      <c r="I54" s="585"/>
      <c r="J54" s="585"/>
      <c r="K54" s="28"/>
      <c r="L54" s="28"/>
      <c r="M54" s="28"/>
      <c r="N54" s="28"/>
      <c r="O54" s="584"/>
      <c r="P54" s="584"/>
      <c r="Q54" s="584"/>
      <c r="R54" s="584"/>
      <c r="S54" s="584"/>
      <c r="T54" s="584"/>
      <c r="U54" s="610"/>
      <c r="V54" s="610"/>
      <c r="W54" s="610"/>
      <c r="X54" s="586"/>
      <c r="Y54" s="586"/>
      <c r="Z54" s="586"/>
      <c r="AA54" s="612"/>
      <c r="AB54" s="612"/>
      <c r="AC54" s="612"/>
      <c r="AD54" s="612"/>
      <c r="AE54" s="22"/>
      <c r="AF54" s="22"/>
      <c r="AG54" s="30"/>
      <c r="AH54" s="30"/>
      <c r="AI54" s="30"/>
      <c r="AJ54" s="30"/>
      <c r="AK54" s="29"/>
      <c r="AL54" s="5"/>
    </row>
    <row r="55" spans="2:38" ht="30" customHeight="1">
      <c r="B55" s="611">
        <v>45</v>
      </c>
      <c r="C55" s="611"/>
      <c r="D55" s="585"/>
      <c r="E55" s="585"/>
      <c r="F55" s="585"/>
      <c r="G55" s="585"/>
      <c r="H55" s="585"/>
      <c r="I55" s="585"/>
      <c r="J55" s="585"/>
      <c r="K55" s="28"/>
      <c r="L55" s="28"/>
      <c r="M55" s="28"/>
      <c r="N55" s="28"/>
      <c r="O55" s="584"/>
      <c r="P55" s="584"/>
      <c r="Q55" s="584"/>
      <c r="R55" s="584"/>
      <c r="S55" s="584"/>
      <c r="T55" s="584"/>
      <c r="U55" s="610"/>
      <c r="V55" s="610"/>
      <c r="W55" s="610"/>
      <c r="X55" s="586"/>
      <c r="Y55" s="586"/>
      <c r="Z55" s="586"/>
      <c r="AA55" s="612"/>
      <c r="AB55" s="612"/>
      <c r="AC55" s="612"/>
      <c r="AD55" s="612"/>
      <c r="AE55" s="22"/>
      <c r="AF55" s="22"/>
      <c r="AG55" s="30"/>
      <c r="AH55" s="30"/>
      <c r="AI55" s="30"/>
      <c r="AJ55" s="30"/>
      <c r="AK55" s="29"/>
      <c r="AL55" s="5"/>
    </row>
    <row r="56" spans="2:38" ht="30" customHeight="1">
      <c r="B56" s="611">
        <v>46</v>
      </c>
      <c r="C56" s="611"/>
      <c r="D56" s="585"/>
      <c r="E56" s="585"/>
      <c r="F56" s="585"/>
      <c r="G56" s="585"/>
      <c r="H56" s="585"/>
      <c r="I56" s="585"/>
      <c r="J56" s="585"/>
      <c r="K56" s="28"/>
      <c r="L56" s="28"/>
      <c r="M56" s="28"/>
      <c r="N56" s="28"/>
      <c r="O56" s="584"/>
      <c r="P56" s="584"/>
      <c r="Q56" s="584"/>
      <c r="R56" s="584"/>
      <c r="S56" s="584"/>
      <c r="T56" s="584"/>
      <c r="U56" s="610"/>
      <c r="V56" s="610"/>
      <c r="W56" s="610"/>
      <c r="X56" s="586"/>
      <c r="Y56" s="586"/>
      <c r="Z56" s="586"/>
      <c r="AA56" s="612"/>
      <c r="AB56" s="612"/>
      <c r="AC56" s="612"/>
      <c r="AD56" s="612"/>
      <c r="AE56" s="22"/>
      <c r="AF56" s="22"/>
      <c r="AG56" s="30"/>
      <c r="AH56" s="30"/>
      <c r="AI56" s="30"/>
      <c r="AJ56" s="30"/>
      <c r="AK56" s="29"/>
      <c r="AL56" s="5"/>
    </row>
    <row r="57" spans="2:38" ht="30" customHeight="1">
      <c r="B57" s="611">
        <v>47</v>
      </c>
      <c r="C57" s="611"/>
      <c r="D57" s="585"/>
      <c r="E57" s="585"/>
      <c r="F57" s="585"/>
      <c r="G57" s="585"/>
      <c r="H57" s="585"/>
      <c r="I57" s="585"/>
      <c r="J57" s="585"/>
      <c r="K57" s="28"/>
      <c r="L57" s="28"/>
      <c r="M57" s="28"/>
      <c r="N57" s="28"/>
      <c r="O57" s="584"/>
      <c r="P57" s="584"/>
      <c r="Q57" s="584"/>
      <c r="R57" s="584"/>
      <c r="S57" s="584"/>
      <c r="T57" s="584"/>
      <c r="U57" s="610"/>
      <c r="V57" s="610"/>
      <c r="W57" s="610"/>
      <c r="X57" s="586"/>
      <c r="Y57" s="586"/>
      <c r="Z57" s="586"/>
      <c r="AA57" s="612"/>
      <c r="AB57" s="612"/>
      <c r="AC57" s="612"/>
      <c r="AD57" s="612"/>
      <c r="AE57" s="22"/>
      <c r="AF57" s="22"/>
      <c r="AG57" s="30"/>
      <c r="AH57" s="30"/>
      <c r="AI57" s="30"/>
      <c r="AJ57" s="30"/>
      <c r="AK57" s="29"/>
      <c r="AL57" s="5"/>
    </row>
    <row r="58" spans="2:38" ht="30" customHeight="1">
      <c r="B58" s="611">
        <v>48</v>
      </c>
      <c r="C58" s="611"/>
      <c r="D58" s="585"/>
      <c r="E58" s="585"/>
      <c r="F58" s="585"/>
      <c r="G58" s="585"/>
      <c r="H58" s="585"/>
      <c r="I58" s="585"/>
      <c r="J58" s="585"/>
      <c r="K58" s="28"/>
      <c r="L58" s="28"/>
      <c r="M58" s="28"/>
      <c r="N58" s="28"/>
      <c r="O58" s="584"/>
      <c r="P58" s="584"/>
      <c r="Q58" s="584"/>
      <c r="R58" s="584"/>
      <c r="S58" s="584"/>
      <c r="T58" s="584"/>
      <c r="U58" s="610"/>
      <c r="V58" s="610"/>
      <c r="W58" s="610"/>
      <c r="X58" s="586"/>
      <c r="Y58" s="586"/>
      <c r="Z58" s="586"/>
      <c r="AA58" s="612"/>
      <c r="AB58" s="612"/>
      <c r="AC58" s="612"/>
      <c r="AD58" s="612"/>
      <c r="AE58" s="22"/>
      <c r="AF58" s="22"/>
      <c r="AG58" s="30"/>
      <c r="AH58" s="30"/>
      <c r="AI58" s="30"/>
      <c r="AJ58" s="30"/>
      <c r="AK58" s="29"/>
      <c r="AL58" s="5"/>
    </row>
    <row r="59" spans="2:38" ht="30" customHeight="1">
      <c r="B59" s="611">
        <v>49</v>
      </c>
      <c r="C59" s="611"/>
      <c r="D59" s="585"/>
      <c r="E59" s="585"/>
      <c r="F59" s="585"/>
      <c r="G59" s="585"/>
      <c r="H59" s="585"/>
      <c r="I59" s="585"/>
      <c r="J59" s="585"/>
      <c r="K59" s="28"/>
      <c r="L59" s="28"/>
      <c r="M59" s="28"/>
      <c r="N59" s="28"/>
      <c r="O59" s="584"/>
      <c r="P59" s="584"/>
      <c r="Q59" s="584"/>
      <c r="R59" s="584"/>
      <c r="S59" s="584"/>
      <c r="T59" s="584"/>
      <c r="U59" s="610"/>
      <c r="V59" s="610"/>
      <c r="W59" s="610"/>
      <c r="X59" s="586"/>
      <c r="Y59" s="586"/>
      <c r="Z59" s="586"/>
      <c r="AA59" s="612"/>
      <c r="AB59" s="612"/>
      <c r="AC59" s="612"/>
      <c r="AD59" s="612"/>
      <c r="AE59" s="22"/>
      <c r="AF59" s="22"/>
      <c r="AG59" s="30"/>
      <c r="AH59" s="30"/>
      <c r="AI59" s="30"/>
      <c r="AJ59" s="30"/>
      <c r="AK59" s="29"/>
      <c r="AL59" s="5"/>
    </row>
    <row r="60" spans="2:38" ht="30" customHeight="1">
      <c r="B60" s="611">
        <v>50</v>
      </c>
      <c r="C60" s="611"/>
      <c r="D60" s="585"/>
      <c r="E60" s="585"/>
      <c r="F60" s="585"/>
      <c r="G60" s="585"/>
      <c r="H60" s="585"/>
      <c r="I60" s="585"/>
      <c r="J60" s="585"/>
      <c r="K60" s="28"/>
      <c r="L60" s="28"/>
      <c r="M60" s="28"/>
      <c r="N60" s="28"/>
      <c r="O60" s="584"/>
      <c r="P60" s="584"/>
      <c r="Q60" s="584"/>
      <c r="R60" s="584"/>
      <c r="S60" s="584"/>
      <c r="T60" s="584"/>
      <c r="U60" s="610"/>
      <c r="V60" s="610"/>
      <c r="W60" s="610"/>
      <c r="X60" s="586"/>
      <c r="Y60" s="586"/>
      <c r="Z60" s="586"/>
      <c r="AA60" s="612"/>
      <c r="AB60" s="612"/>
      <c r="AC60" s="612"/>
      <c r="AD60" s="612"/>
      <c r="AE60" s="22"/>
      <c r="AF60" s="22"/>
      <c r="AG60" s="30"/>
      <c r="AH60" s="30"/>
      <c r="AI60" s="30"/>
      <c r="AJ60" s="30"/>
      <c r="AK60" s="29"/>
      <c r="AL60" s="5"/>
    </row>
  </sheetData>
  <sheetProtection password="C745" sheet="1" objects="1" scenarios="1" selectLockedCells="1"/>
  <mergeCells count="389">
    <mergeCell ref="U60:W60"/>
    <mergeCell ref="X60:Z60"/>
    <mergeCell ref="AA60:AD60"/>
    <mergeCell ref="B60:C60"/>
    <mergeCell ref="D60:F60"/>
    <mergeCell ref="G60:J60"/>
    <mergeCell ref="O60:T60"/>
    <mergeCell ref="X57:Z57"/>
    <mergeCell ref="AA57:AD57"/>
    <mergeCell ref="U58:W58"/>
    <mergeCell ref="X58:Z58"/>
    <mergeCell ref="AA58:AD58"/>
    <mergeCell ref="B59:C59"/>
    <mergeCell ref="D59:F59"/>
    <mergeCell ref="G59:J59"/>
    <mergeCell ref="O59:T59"/>
    <mergeCell ref="U59:W59"/>
    <mergeCell ref="X59:Z59"/>
    <mergeCell ref="AA59:AD59"/>
    <mergeCell ref="B58:C58"/>
    <mergeCell ref="D58:F58"/>
    <mergeCell ref="G58:J58"/>
    <mergeCell ref="O58:T58"/>
    <mergeCell ref="B57:C57"/>
    <mergeCell ref="D57:F57"/>
    <mergeCell ref="G57:J57"/>
    <mergeCell ref="O57:T57"/>
    <mergeCell ref="U57:W57"/>
    <mergeCell ref="X53:Z53"/>
    <mergeCell ref="AA53:AD53"/>
    <mergeCell ref="U54:W54"/>
    <mergeCell ref="X54:Z54"/>
    <mergeCell ref="AA54:AD54"/>
    <mergeCell ref="X55:Z55"/>
    <mergeCell ref="AA55:AD55"/>
    <mergeCell ref="X56:Z56"/>
    <mergeCell ref="AA56:AD56"/>
    <mergeCell ref="U53:W53"/>
    <mergeCell ref="B56:C56"/>
    <mergeCell ref="D56:F56"/>
    <mergeCell ref="G56:J56"/>
    <mergeCell ref="O56:T56"/>
    <mergeCell ref="B55:C55"/>
    <mergeCell ref="D55:F55"/>
    <mergeCell ref="G55:J55"/>
    <mergeCell ref="O55:T55"/>
    <mergeCell ref="U55:W55"/>
    <mergeCell ref="U56:W56"/>
    <mergeCell ref="B49:C49"/>
    <mergeCell ref="B54:C54"/>
    <mergeCell ref="D54:F54"/>
    <mergeCell ref="G54:J54"/>
    <mergeCell ref="O54:T54"/>
    <mergeCell ref="B53:C53"/>
    <mergeCell ref="D53:F53"/>
    <mergeCell ref="G53:J53"/>
    <mergeCell ref="O53:T53"/>
    <mergeCell ref="D49:F49"/>
    <mergeCell ref="G49:J49"/>
    <mergeCell ref="O49:T49"/>
    <mergeCell ref="U50:W50"/>
    <mergeCell ref="X50:Z50"/>
    <mergeCell ref="AA50:AD50"/>
    <mergeCell ref="B52:C52"/>
    <mergeCell ref="D52:F52"/>
    <mergeCell ref="G52:J52"/>
    <mergeCell ref="O52:T52"/>
    <mergeCell ref="B51:C51"/>
    <mergeCell ref="D51:F51"/>
    <mergeCell ref="G51:J51"/>
    <mergeCell ref="O51:T51"/>
    <mergeCell ref="U51:W51"/>
    <mergeCell ref="X51:Z51"/>
    <mergeCell ref="AA51:AD51"/>
    <mergeCell ref="U52:W52"/>
    <mergeCell ref="X52:Z52"/>
    <mergeCell ref="AA52:AD52"/>
    <mergeCell ref="B50:C50"/>
    <mergeCell ref="D50:F50"/>
    <mergeCell ref="G50:J50"/>
    <mergeCell ref="O50:T50"/>
    <mergeCell ref="U49:W49"/>
    <mergeCell ref="X45:Z45"/>
    <mergeCell ref="AA45:AD45"/>
    <mergeCell ref="U46:W46"/>
    <mergeCell ref="X46:Z46"/>
    <mergeCell ref="AA46:AD46"/>
    <mergeCell ref="X47:Z47"/>
    <mergeCell ref="AA47:AD47"/>
    <mergeCell ref="X48:Z48"/>
    <mergeCell ref="AA48:AD48"/>
    <mergeCell ref="X49:Z49"/>
    <mergeCell ref="AA49:AD49"/>
    <mergeCell ref="U45:W45"/>
    <mergeCell ref="B48:C48"/>
    <mergeCell ref="D48:F48"/>
    <mergeCell ref="G48:J48"/>
    <mergeCell ref="O48:T48"/>
    <mergeCell ref="B47:C47"/>
    <mergeCell ref="D47:F47"/>
    <mergeCell ref="G47:J47"/>
    <mergeCell ref="O47:T47"/>
    <mergeCell ref="U47:W47"/>
    <mergeCell ref="U48:W48"/>
    <mergeCell ref="B41:C41"/>
    <mergeCell ref="B46:C46"/>
    <mergeCell ref="D46:F46"/>
    <mergeCell ref="G46:J46"/>
    <mergeCell ref="O46:T46"/>
    <mergeCell ref="B45:C45"/>
    <mergeCell ref="D45:F45"/>
    <mergeCell ref="G45:J45"/>
    <mergeCell ref="O45:T45"/>
    <mergeCell ref="D41:F41"/>
    <mergeCell ref="G41:J41"/>
    <mergeCell ref="O41:T41"/>
    <mergeCell ref="U42:W42"/>
    <mergeCell ref="X42:Z42"/>
    <mergeCell ref="AA42:AD42"/>
    <mergeCell ref="B44:C44"/>
    <mergeCell ref="D44:F44"/>
    <mergeCell ref="G44:J44"/>
    <mergeCell ref="O44:T44"/>
    <mergeCell ref="B43:C43"/>
    <mergeCell ref="D43:F43"/>
    <mergeCell ref="G43:J43"/>
    <mergeCell ref="O43:T43"/>
    <mergeCell ref="U43:W43"/>
    <mergeCell ref="X43:Z43"/>
    <mergeCell ref="AA43:AD43"/>
    <mergeCell ref="U44:W44"/>
    <mergeCell ref="X44:Z44"/>
    <mergeCell ref="AA44:AD44"/>
    <mergeCell ref="B42:C42"/>
    <mergeCell ref="D42:F42"/>
    <mergeCell ref="G42:J42"/>
    <mergeCell ref="O42:T42"/>
    <mergeCell ref="U41:W41"/>
    <mergeCell ref="X37:Z37"/>
    <mergeCell ref="AA37:AD37"/>
    <mergeCell ref="U38:W38"/>
    <mergeCell ref="X38:Z38"/>
    <mergeCell ref="AA38:AD38"/>
    <mergeCell ref="X39:Z39"/>
    <mergeCell ref="AA39:AD39"/>
    <mergeCell ref="X40:Z40"/>
    <mergeCell ref="AA40:AD40"/>
    <mergeCell ref="X41:Z41"/>
    <mergeCell ref="AA41:AD41"/>
    <mergeCell ref="U37:W37"/>
    <mergeCell ref="B40:C40"/>
    <mergeCell ref="D40:F40"/>
    <mergeCell ref="G40:J40"/>
    <mergeCell ref="O40:T40"/>
    <mergeCell ref="B39:C39"/>
    <mergeCell ref="D39:F39"/>
    <mergeCell ref="G39:J39"/>
    <mergeCell ref="O39:T39"/>
    <mergeCell ref="U39:W39"/>
    <mergeCell ref="U40:W40"/>
    <mergeCell ref="B33:C33"/>
    <mergeCell ref="B38:C38"/>
    <mergeCell ref="D38:F38"/>
    <mergeCell ref="G38:J38"/>
    <mergeCell ref="O38:T38"/>
    <mergeCell ref="B37:C37"/>
    <mergeCell ref="D37:F37"/>
    <mergeCell ref="G37:J37"/>
    <mergeCell ref="O37:T37"/>
    <mergeCell ref="D33:F33"/>
    <mergeCell ref="G33:J33"/>
    <mergeCell ref="O33:T33"/>
    <mergeCell ref="U34:W34"/>
    <mergeCell ref="X34:Z34"/>
    <mergeCell ref="AA34:AD34"/>
    <mergeCell ref="B36:C36"/>
    <mergeCell ref="D36:F36"/>
    <mergeCell ref="G36:J36"/>
    <mergeCell ref="O36:T36"/>
    <mergeCell ref="B35:C35"/>
    <mergeCell ref="D35:F35"/>
    <mergeCell ref="G35:J35"/>
    <mergeCell ref="O35:T35"/>
    <mergeCell ref="U35:W35"/>
    <mergeCell ref="X35:Z35"/>
    <mergeCell ref="AA35:AD35"/>
    <mergeCell ref="U36:W36"/>
    <mergeCell ref="X36:Z36"/>
    <mergeCell ref="AA36:AD36"/>
    <mergeCell ref="B34:C34"/>
    <mergeCell ref="D34:F34"/>
    <mergeCell ref="G34:J34"/>
    <mergeCell ref="O34:T34"/>
    <mergeCell ref="U33:W33"/>
    <mergeCell ref="X29:Z29"/>
    <mergeCell ref="AA29:AD29"/>
    <mergeCell ref="U30:W30"/>
    <mergeCell ref="X30:Z30"/>
    <mergeCell ref="AA30:AD30"/>
    <mergeCell ref="X31:Z31"/>
    <mergeCell ref="AA31:AD31"/>
    <mergeCell ref="X32:Z32"/>
    <mergeCell ref="AA32:AD32"/>
    <mergeCell ref="X33:Z33"/>
    <mergeCell ref="AA33:AD33"/>
    <mergeCell ref="U29:W29"/>
    <mergeCell ref="B32:C32"/>
    <mergeCell ref="D32:F32"/>
    <mergeCell ref="G32:J32"/>
    <mergeCell ref="O32:T32"/>
    <mergeCell ref="B31:C31"/>
    <mergeCell ref="D31:F31"/>
    <mergeCell ref="G31:J31"/>
    <mergeCell ref="O31:T31"/>
    <mergeCell ref="U31:W31"/>
    <mergeCell ref="U32:W32"/>
    <mergeCell ref="B25:C25"/>
    <mergeCell ref="B30:C30"/>
    <mergeCell ref="D30:F30"/>
    <mergeCell ref="G30:J30"/>
    <mergeCell ref="O30:T30"/>
    <mergeCell ref="B29:C29"/>
    <mergeCell ref="D29:F29"/>
    <mergeCell ref="G29:J29"/>
    <mergeCell ref="O29:T29"/>
    <mergeCell ref="D25:F25"/>
    <mergeCell ref="G25:J25"/>
    <mergeCell ref="O25:T25"/>
    <mergeCell ref="U26:W26"/>
    <mergeCell ref="X26:Z26"/>
    <mergeCell ref="AA26:AD26"/>
    <mergeCell ref="B28:C28"/>
    <mergeCell ref="D28:F28"/>
    <mergeCell ref="G28:J28"/>
    <mergeCell ref="O28:T28"/>
    <mergeCell ref="B27:C27"/>
    <mergeCell ref="D27:F27"/>
    <mergeCell ref="G27:J27"/>
    <mergeCell ref="O27:T27"/>
    <mergeCell ref="U27:W27"/>
    <mergeCell ref="X27:Z27"/>
    <mergeCell ref="AA27:AD27"/>
    <mergeCell ref="U28:W28"/>
    <mergeCell ref="X28:Z28"/>
    <mergeCell ref="AA28:AD28"/>
    <mergeCell ref="B26:C26"/>
    <mergeCell ref="D26:F26"/>
    <mergeCell ref="G26:J26"/>
    <mergeCell ref="O26:T26"/>
    <mergeCell ref="U25:W25"/>
    <mergeCell ref="X21:Z21"/>
    <mergeCell ref="AA21:AD21"/>
    <mergeCell ref="U22:W22"/>
    <mergeCell ref="X22:Z22"/>
    <mergeCell ref="AA22:AD22"/>
    <mergeCell ref="X23:Z23"/>
    <mergeCell ref="AA23:AD23"/>
    <mergeCell ref="X24:Z24"/>
    <mergeCell ref="AA24:AD24"/>
    <mergeCell ref="X25:Z25"/>
    <mergeCell ref="AA25:AD25"/>
    <mergeCell ref="U21:W21"/>
    <mergeCell ref="B24:C24"/>
    <mergeCell ref="D24:F24"/>
    <mergeCell ref="G24:J24"/>
    <mergeCell ref="O24:T24"/>
    <mergeCell ref="B23:C23"/>
    <mergeCell ref="D23:F23"/>
    <mergeCell ref="G23:J23"/>
    <mergeCell ref="O23:T23"/>
    <mergeCell ref="U23:W23"/>
    <mergeCell ref="U24:W24"/>
    <mergeCell ref="B17:C17"/>
    <mergeCell ref="B22:C22"/>
    <mergeCell ref="D22:F22"/>
    <mergeCell ref="G22:J22"/>
    <mergeCell ref="O22:T22"/>
    <mergeCell ref="B21:C21"/>
    <mergeCell ref="D21:F21"/>
    <mergeCell ref="G21:J21"/>
    <mergeCell ref="O21:T21"/>
    <mergeCell ref="D17:F17"/>
    <mergeCell ref="G17:J17"/>
    <mergeCell ref="O17:T17"/>
    <mergeCell ref="U18:W18"/>
    <mergeCell ref="X18:Z18"/>
    <mergeCell ref="AA18:AD18"/>
    <mergeCell ref="B20:C20"/>
    <mergeCell ref="D20:F20"/>
    <mergeCell ref="G20:J20"/>
    <mergeCell ref="O20:T20"/>
    <mergeCell ref="B19:C19"/>
    <mergeCell ref="D19:F19"/>
    <mergeCell ref="G19:J19"/>
    <mergeCell ref="O19:T19"/>
    <mergeCell ref="U19:W19"/>
    <mergeCell ref="X19:Z19"/>
    <mergeCell ref="AA19:AD19"/>
    <mergeCell ref="U20:W20"/>
    <mergeCell ref="X20:Z20"/>
    <mergeCell ref="AA20:AD20"/>
    <mergeCell ref="B18:C18"/>
    <mergeCell ref="D18:F18"/>
    <mergeCell ref="G18:J18"/>
    <mergeCell ref="O18:T18"/>
    <mergeCell ref="U17:W17"/>
    <mergeCell ref="X13:Z13"/>
    <mergeCell ref="AA13:AD13"/>
    <mergeCell ref="U14:W14"/>
    <mergeCell ref="X14:Z14"/>
    <mergeCell ref="AA14:AD14"/>
    <mergeCell ref="X15:Z15"/>
    <mergeCell ref="AA15:AD15"/>
    <mergeCell ref="X16:Z16"/>
    <mergeCell ref="AA16:AD16"/>
    <mergeCell ref="X17:Z17"/>
    <mergeCell ref="AA17:AD17"/>
    <mergeCell ref="B16:C16"/>
    <mergeCell ref="D16:F16"/>
    <mergeCell ref="G16:J16"/>
    <mergeCell ref="O16:T16"/>
    <mergeCell ref="B15:C15"/>
    <mergeCell ref="D15:F15"/>
    <mergeCell ref="G15:J15"/>
    <mergeCell ref="O15:T15"/>
    <mergeCell ref="U15:W15"/>
    <mergeCell ref="U16:W16"/>
    <mergeCell ref="B14:C14"/>
    <mergeCell ref="D14:F14"/>
    <mergeCell ref="G14:J14"/>
    <mergeCell ref="O14:T14"/>
    <mergeCell ref="B13:C13"/>
    <mergeCell ref="D13:F13"/>
    <mergeCell ref="G13:J13"/>
    <mergeCell ref="O13:T13"/>
    <mergeCell ref="U13:W13"/>
    <mergeCell ref="AE9:AF9"/>
    <mergeCell ref="AG8:AJ8"/>
    <mergeCell ref="U11:W11"/>
    <mergeCell ref="AI9:AJ9"/>
    <mergeCell ref="B12:C12"/>
    <mergeCell ref="D12:F12"/>
    <mergeCell ref="G12:J12"/>
    <mergeCell ref="O12:T12"/>
    <mergeCell ref="X11:Z11"/>
    <mergeCell ref="AA11:AD11"/>
    <mergeCell ref="B11:C11"/>
    <mergeCell ref="D11:F11"/>
    <mergeCell ref="G11:J11"/>
    <mergeCell ref="O11:T11"/>
    <mergeCell ref="U12:W12"/>
    <mergeCell ref="X12:Z12"/>
    <mergeCell ref="AA12:AD12"/>
    <mergeCell ref="B1:J1"/>
    <mergeCell ref="B2:C3"/>
    <mergeCell ref="D2:F2"/>
    <mergeCell ref="B6:J6"/>
    <mergeCell ref="B7:J7"/>
    <mergeCell ref="B4:C4"/>
    <mergeCell ref="D9:F10"/>
    <mergeCell ref="G9:J10"/>
    <mergeCell ref="K9:N9"/>
    <mergeCell ref="B8:C10"/>
    <mergeCell ref="D8:T8"/>
    <mergeCell ref="O9:T10"/>
    <mergeCell ref="AB4:AE4"/>
    <mergeCell ref="AB3:AE3"/>
    <mergeCell ref="X2:AE2"/>
    <mergeCell ref="AK8:AK10"/>
    <mergeCell ref="G3:H3"/>
    <mergeCell ref="G4:H4"/>
    <mergeCell ref="I3:O3"/>
    <mergeCell ref="I4:O4"/>
    <mergeCell ref="P3:S3"/>
    <mergeCell ref="P4:S4"/>
    <mergeCell ref="G2:S2"/>
    <mergeCell ref="T2:V3"/>
    <mergeCell ref="X3:Y3"/>
    <mergeCell ref="Z3:AA3"/>
    <mergeCell ref="X4:Y4"/>
    <mergeCell ref="Z4:AA4"/>
    <mergeCell ref="AF2:AH3"/>
    <mergeCell ref="AF4:AH4"/>
    <mergeCell ref="T4:V4"/>
    <mergeCell ref="K6:Y6"/>
    <mergeCell ref="U8:W10"/>
    <mergeCell ref="X8:Z10"/>
    <mergeCell ref="AA8:AD10"/>
    <mergeCell ref="AE8:AF8"/>
  </mergeCells>
  <phoneticPr fontId="2"/>
  <dataValidations count="3">
    <dataValidation type="list" allowBlank="1" showInputMessage="1" showErrorMessage="1" sqref="K11:K60">
      <formula1>"大正,昭和,平成"</formula1>
    </dataValidation>
    <dataValidation type="list" allowBlank="1" showInputMessage="1" showErrorMessage="1" sqref="W4">
      <formula1>"□,☑"</formula1>
    </dataValidation>
    <dataValidation type="list" allowBlank="1" showInputMessage="1" showErrorMessage="1" sqref="AA11:AD60">
      <formula1>"使用する,使用しない"</formula1>
    </dataValidation>
  </dataValidations>
  <pageMargins left="0.7" right="0.7" top="0.75" bottom="0.75" header="0.3" footer="0.3"/>
  <pageSetup paperSize="9" scale="4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AL25"/>
  <sheetViews>
    <sheetView zoomScale="80" zoomScaleNormal="80" workbookViewId="0">
      <pane ySplit="10" topLeftCell="A11" activePane="bottomLeft" state="frozen"/>
      <selection pane="bottomLeft" activeCell="G20" sqref="G20:J20"/>
    </sheetView>
  </sheetViews>
  <sheetFormatPr defaultRowHeight="24.95" customHeight="1"/>
  <cols>
    <col min="1" max="30" width="3.75" style="1" customWidth="1"/>
    <col min="31" max="32" width="5.625" style="1" customWidth="1"/>
    <col min="33" max="34" width="6.625" style="1" customWidth="1"/>
    <col min="35" max="36" width="5.625" style="1" customWidth="1"/>
    <col min="37" max="37" width="29.5" style="1" customWidth="1"/>
    <col min="38" max="38" width="1.5" style="1" customWidth="1"/>
    <col min="39" max="195" width="3.75" style="1" customWidth="1"/>
    <col min="196" max="16384" width="9" style="1"/>
  </cols>
  <sheetData>
    <row r="1" spans="2:38" ht="13.5" customHeight="1">
      <c r="B1" s="601" t="s">
        <v>5</v>
      </c>
      <c r="C1" s="602"/>
      <c r="D1" s="602"/>
      <c r="E1" s="602"/>
      <c r="F1" s="602"/>
      <c r="G1" s="603"/>
      <c r="H1" s="603"/>
      <c r="I1" s="603"/>
      <c r="J1" s="604"/>
    </row>
    <row r="2" spans="2:38" ht="13.5" customHeight="1">
      <c r="B2" s="605" t="s">
        <v>6</v>
      </c>
      <c r="C2" s="605"/>
      <c r="D2" s="605" t="s">
        <v>7</v>
      </c>
      <c r="E2" s="605"/>
      <c r="F2" s="605"/>
      <c r="G2" s="582" t="s">
        <v>58</v>
      </c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 t="s">
        <v>52</v>
      </c>
      <c r="U2" s="582"/>
      <c r="V2" s="576"/>
      <c r="W2" s="8"/>
      <c r="X2" s="576" t="s">
        <v>54</v>
      </c>
      <c r="Y2" s="577"/>
      <c r="Z2" s="577"/>
      <c r="AA2" s="577"/>
      <c r="AB2" s="577"/>
      <c r="AC2" s="577"/>
      <c r="AD2" s="577"/>
      <c r="AE2" s="578"/>
      <c r="AF2" s="582" t="s">
        <v>53</v>
      </c>
      <c r="AG2" s="582"/>
      <c r="AH2" s="582"/>
    </row>
    <row r="3" spans="2:38" ht="13.5" customHeight="1">
      <c r="B3" s="605"/>
      <c r="C3" s="605"/>
      <c r="D3" s="27" t="s">
        <v>8</v>
      </c>
      <c r="E3" s="27" t="s">
        <v>9</v>
      </c>
      <c r="F3" s="27" t="s">
        <v>10</v>
      </c>
      <c r="G3" s="582" t="s">
        <v>48</v>
      </c>
      <c r="H3" s="582"/>
      <c r="I3" s="582" t="s">
        <v>49</v>
      </c>
      <c r="J3" s="582"/>
      <c r="K3" s="582"/>
      <c r="L3" s="582"/>
      <c r="M3" s="582"/>
      <c r="N3" s="582"/>
      <c r="O3" s="582"/>
      <c r="P3" s="582" t="s">
        <v>50</v>
      </c>
      <c r="Q3" s="582"/>
      <c r="R3" s="582"/>
      <c r="S3" s="582"/>
      <c r="T3" s="582"/>
      <c r="U3" s="582"/>
      <c r="V3" s="582"/>
      <c r="W3" s="7" t="s">
        <v>51</v>
      </c>
      <c r="X3" s="581" t="s">
        <v>11</v>
      </c>
      <c r="Y3" s="581"/>
      <c r="Z3" s="581" t="s">
        <v>12</v>
      </c>
      <c r="AA3" s="581"/>
      <c r="AB3" s="576" t="s">
        <v>57</v>
      </c>
      <c r="AC3" s="577"/>
      <c r="AD3" s="577"/>
      <c r="AE3" s="578"/>
      <c r="AF3" s="582"/>
      <c r="AG3" s="582"/>
      <c r="AH3" s="582"/>
    </row>
    <row r="4" spans="2:38" ht="24.95" customHeight="1">
      <c r="B4" s="611" t="s">
        <v>21</v>
      </c>
      <c r="C4" s="611"/>
      <c r="D4" s="26" t="s">
        <v>137</v>
      </c>
      <c r="E4" s="26">
        <v>8</v>
      </c>
      <c r="F4" s="26">
        <v>31</v>
      </c>
      <c r="G4" s="635" t="s">
        <v>129</v>
      </c>
      <c r="H4" s="635"/>
      <c r="I4" s="614" t="s">
        <v>130</v>
      </c>
      <c r="J4" s="614"/>
      <c r="K4" s="614"/>
      <c r="L4" s="614"/>
      <c r="M4" s="614"/>
      <c r="N4" s="614"/>
      <c r="O4" s="614"/>
      <c r="P4" s="611" t="s">
        <v>142</v>
      </c>
      <c r="Q4" s="611"/>
      <c r="R4" s="611"/>
      <c r="S4" s="611"/>
      <c r="T4" s="620"/>
      <c r="U4" s="622"/>
      <c r="V4" s="621"/>
      <c r="W4" s="26" t="s">
        <v>133</v>
      </c>
      <c r="X4" s="611" t="s">
        <v>131</v>
      </c>
      <c r="Y4" s="611"/>
      <c r="Z4" s="611" t="s">
        <v>141</v>
      </c>
      <c r="AA4" s="611"/>
      <c r="AB4" s="632" t="s">
        <v>136</v>
      </c>
      <c r="AC4" s="633"/>
      <c r="AD4" s="633"/>
      <c r="AE4" s="634"/>
      <c r="AF4" s="616" t="s">
        <v>132</v>
      </c>
      <c r="AG4" s="616"/>
      <c r="AH4" s="616"/>
    </row>
    <row r="5" spans="2:38" ht="13.5" customHeight="1">
      <c r="B5" s="2"/>
      <c r="C5" s="2"/>
    </row>
    <row r="6" spans="2:38" ht="13.5" customHeight="1">
      <c r="B6" s="606" t="s">
        <v>32</v>
      </c>
      <c r="C6" s="606"/>
      <c r="D6" s="606"/>
      <c r="E6" s="606"/>
      <c r="F6" s="606"/>
      <c r="G6" s="606"/>
      <c r="H6" s="606"/>
      <c r="I6" s="606"/>
      <c r="J6" s="606"/>
      <c r="K6" s="590" t="s">
        <v>13</v>
      </c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</row>
    <row r="7" spans="2:38" ht="13.5" customHeight="1">
      <c r="B7" s="607" t="s">
        <v>14</v>
      </c>
      <c r="C7" s="608"/>
      <c r="D7" s="608"/>
      <c r="E7" s="608"/>
      <c r="F7" s="608"/>
      <c r="G7" s="608"/>
      <c r="H7" s="608"/>
      <c r="I7" s="608"/>
      <c r="J7" s="609"/>
    </row>
    <row r="8" spans="2:38" ht="13.5" customHeight="1">
      <c r="B8" s="582" t="s">
        <v>33</v>
      </c>
      <c r="C8" s="582"/>
      <c r="D8" s="582" t="s">
        <v>15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91" t="s">
        <v>34</v>
      </c>
      <c r="V8" s="592"/>
      <c r="W8" s="593"/>
      <c r="X8" s="600" t="s">
        <v>35</v>
      </c>
      <c r="Y8" s="592"/>
      <c r="Z8" s="593"/>
      <c r="AA8" s="600" t="s">
        <v>36</v>
      </c>
      <c r="AB8" s="592"/>
      <c r="AC8" s="592"/>
      <c r="AD8" s="593"/>
      <c r="AE8" s="576" t="s">
        <v>37</v>
      </c>
      <c r="AF8" s="578"/>
      <c r="AG8" s="576" t="s">
        <v>43</v>
      </c>
      <c r="AH8" s="577"/>
      <c r="AI8" s="577"/>
      <c r="AJ8" s="578"/>
      <c r="AK8" s="579" t="s">
        <v>47</v>
      </c>
    </row>
    <row r="9" spans="2:38" ht="13.5" customHeight="1">
      <c r="B9" s="582"/>
      <c r="C9" s="582"/>
      <c r="D9" s="582" t="s">
        <v>16</v>
      </c>
      <c r="E9" s="582"/>
      <c r="F9" s="582"/>
      <c r="G9" s="582" t="s">
        <v>12</v>
      </c>
      <c r="H9" s="582"/>
      <c r="I9" s="582"/>
      <c r="J9" s="582"/>
      <c r="K9" s="582" t="s">
        <v>17</v>
      </c>
      <c r="L9" s="582"/>
      <c r="M9" s="582"/>
      <c r="N9" s="582"/>
      <c r="O9" s="600" t="s">
        <v>18</v>
      </c>
      <c r="P9" s="592"/>
      <c r="Q9" s="592"/>
      <c r="R9" s="592"/>
      <c r="S9" s="592"/>
      <c r="T9" s="593"/>
      <c r="U9" s="594"/>
      <c r="V9" s="595"/>
      <c r="W9" s="596"/>
      <c r="X9" s="594"/>
      <c r="Y9" s="595"/>
      <c r="Z9" s="596"/>
      <c r="AA9" s="594"/>
      <c r="AB9" s="595"/>
      <c r="AC9" s="595"/>
      <c r="AD9" s="596"/>
      <c r="AE9" s="576" t="s">
        <v>38</v>
      </c>
      <c r="AF9" s="578"/>
      <c r="AG9" s="25" t="s">
        <v>39</v>
      </c>
      <c r="AH9" s="25" t="s">
        <v>41</v>
      </c>
      <c r="AI9" s="576" t="s">
        <v>46</v>
      </c>
      <c r="AJ9" s="578"/>
      <c r="AK9" s="580"/>
    </row>
    <row r="10" spans="2:38" ht="13.5" customHeight="1">
      <c r="B10" s="582"/>
      <c r="C10" s="582"/>
      <c r="D10" s="582"/>
      <c r="E10" s="582"/>
      <c r="F10" s="582"/>
      <c r="G10" s="582"/>
      <c r="H10" s="582"/>
      <c r="I10" s="582"/>
      <c r="J10" s="582"/>
      <c r="K10" s="25" t="s">
        <v>19</v>
      </c>
      <c r="L10" s="25" t="s">
        <v>8</v>
      </c>
      <c r="M10" s="25" t="s">
        <v>9</v>
      </c>
      <c r="N10" s="25" t="s">
        <v>10</v>
      </c>
      <c r="O10" s="597"/>
      <c r="P10" s="598"/>
      <c r="Q10" s="598"/>
      <c r="R10" s="598"/>
      <c r="S10" s="598"/>
      <c r="T10" s="599"/>
      <c r="U10" s="597"/>
      <c r="V10" s="598"/>
      <c r="W10" s="599"/>
      <c r="X10" s="597"/>
      <c r="Y10" s="598"/>
      <c r="Z10" s="599"/>
      <c r="AA10" s="597"/>
      <c r="AB10" s="598"/>
      <c r="AC10" s="598"/>
      <c r="AD10" s="599"/>
      <c r="AE10" s="25" t="s">
        <v>9</v>
      </c>
      <c r="AF10" s="25" t="s">
        <v>10</v>
      </c>
      <c r="AG10" s="25" t="s">
        <v>40</v>
      </c>
      <c r="AH10" s="25" t="s">
        <v>42</v>
      </c>
      <c r="AI10" s="25" t="s">
        <v>9</v>
      </c>
      <c r="AJ10" s="25" t="s">
        <v>10</v>
      </c>
      <c r="AK10" s="581"/>
    </row>
    <row r="11" spans="2:38" ht="30" customHeight="1">
      <c r="B11" s="611">
        <v>1</v>
      </c>
      <c r="C11" s="611"/>
      <c r="D11" s="611" t="s">
        <v>22</v>
      </c>
      <c r="E11" s="611"/>
      <c r="F11" s="611"/>
      <c r="G11" s="611" t="s">
        <v>24</v>
      </c>
      <c r="H11" s="611"/>
      <c r="I11" s="611"/>
      <c r="J11" s="611"/>
      <c r="K11" s="26" t="s">
        <v>26</v>
      </c>
      <c r="L11" s="26">
        <v>43</v>
      </c>
      <c r="M11" s="26">
        <v>2</v>
      </c>
      <c r="N11" s="26">
        <v>1</v>
      </c>
      <c r="O11" s="614" t="s">
        <v>28</v>
      </c>
      <c r="P11" s="614"/>
      <c r="Q11" s="614"/>
      <c r="R11" s="614"/>
      <c r="S11" s="614"/>
      <c r="T11" s="614"/>
      <c r="U11" s="615">
        <v>1234567</v>
      </c>
      <c r="V11" s="615"/>
      <c r="W11" s="615"/>
      <c r="X11" s="616" t="s">
        <v>143</v>
      </c>
      <c r="Y11" s="616"/>
      <c r="Z11" s="616"/>
      <c r="AA11" s="613" t="s">
        <v>125</v>
      </c>
      <c r="AB11" s="613"/>
      <c r="AC11" s="613"/>
      <c r="AD11" s="613"/>
      <c r="AE11" s="31">
        <v>9</v>
      </c>
      <c r="AF11" s="31">
        <v>20</v>
      </c>
      <c r="AG11" s="32">
        <v>3</v>
      </c>
      <c r="AH11" s="32">
        <v>10</v>
      </c>
      <c r="AI11" s="32">
        <v>11</v>
      </c>
      <c r="AJ11" s="32">
        <v>10</v>
      </c>
      <c r="AK11" s="33" t="s">
        <v>140</v>
      </c>
      <c r="AL11" s="5"/>
    </row>
    <row r="12" spans="2:38" ht="30" customHeight="1">
      <c r="B12" s="611">
        <v>2</v>
      </c>
      <c r="C12" s="611"/>
      <c r="D12" s="611" t="s">
        <v>23</v>
      </c>
      <c r="E12" s="611"/>
      <c r="F12" s="611"/>
      <c r="G12" s="611" t="s">
        <v>25</v>
      </c>
      <c r="H12" s="611"/>
      <c r="I12" s="611"/>
      <c r="J12" s="611"/>
      <c r="K12" s="26" t="s">
        <v>27</v>
      </c>
      <c r="L12" s="26">
        <v>7</v>
      </c>
      <c r="M12" s="26">
        <v>6</v>
      </c>
      <c r="N12" s="26">
        <v>5</v>
      </c>
      <c r="O12" s="614" t="s">
        <v>29</v>
      </c>
      <c r="P12" s="614"/>
      <c r="Q12" s="614"/>
      <c r="R12" s="614"/>
      <c r="S12" s="614"/>
      <c r="T12" s="614"/>
      <c r="U12" s="615">
        <v>2345678</v>
      </c>
      <c r="V12" s="615"/>
      <c r="W12" s="615"/>
      <c r="X12" s="616" t="s">
        <v>126</v>
      </c>
      <c r="Y12" s="616"/>
      <c r="Z12" s="616"/>
      <c r="AA12" s="613" t="s">
        <v>125</v>
      </c>
      <c r="AB12" s="613"/>
      <c r="AC12" s="613"/>
      <c r="AD12" s="613"/>
      <c r="AE12" s="31">
        <v>9</v>
      </c>
      <c r="AF12" s="31">
        <v>20</v>
      </c>
      <c r="AG12" s="32">
        <v>3</v>
      </c>
      <c r="AH12" s="32">
        <v>10</v>
      </c>
      <c r="AI12" s="32">
        <v>11</v>
      </c>
      <c r="AJ12" s="32">
        <v>10</v>
      </c>
      <c r="AK12" s="34"/>
      <c r="AL12" s="5"/>
    </row>
    <row r="13" spans="2:38" ht="30" customHeight="1">
      <c r="B13" s="611">
        <v>3</v>
      </c>
      <c r="C13" s="611"/>
      <c r="D13" s="611" t="s">
        <v>121</v>
      </c>
      <c r="E13" s="611"/>
      <c r="F13" s="611"/>
      <c r="G13" s="611" t="s">
        <v>122</v>
      </c>
      <c r="H13" s="611"/>
      <c r="I13" s="611"/>
      <c r="J13" s="611"/>
      <c r="K13" s="26" t="s">
        <v>26</v>
      </c>
      <c r="L13" s="26">
        <v>12</v>
      </c>
      <c r="M13" s="26">
        <v>12</v>
      </c>
      <c r="N13" s="26">
        <v>23</v>
      </c>
      <c r="O13" s="614" t="s">
        <v>30</v>
      </c>
      <c r="P13" s="614"/>
      <c r="Q13" s="614"/>
      <c r="R13" s="614"/>
      <c r="S13" s="614"/>
      <c r="T13" s="614"/>
      <c r="U13" s="615"/>
      <c r="V13" s="615"/>
      <c r="W13" s="615"/>
      <c r="X13" s="616" t="s">
        <v>127</v>
      </c>
      <c r="Y13" s="616"/>
      <c r="Z13" s="616"/>
      <c r="AA13" s="613" t="s">
        <v>125</v>
      </c>
      <c r="AB13" s="613"/>
      <c r="AC13" s="613"/>
      <c r="AD13" s="613"/>
      <c r="AE13" s="31">
        <v>9</v>
      </c>
      <c r="AF13" s="31">
        <v>20</v>
      </c>
      <c r="AG13" s="32">
        <v>3</v>
      </c>
      <c r="AH13" s="32">
        <v>10</v>
      </c>
      <c r="AI13" s="32">
        <v>11</v>
      </c>
      <c r="AJ13" s="32">
        <v>10</v>
      </c>
      <c r="AK13" s="34"/>
      <c r="AL13" s="5"/>
    </row>
    <row r="14" spans="2:38" ht="30" customHeight="1">
      <c r="B14" s="611">
        <v>4</v>
      </c>
      <c r="C14" s="611"/>
      <c r="D14" s="611" t="s">
        <v>123</v>
      </c>
      <c r="E14" s="611"/>
      <c r="F14" s="611"/>
      <c r="G14" s="611" t="s">
        <v>124</v>
      </c>
      <c r="H14" s="611"/>
      <c r="I14" s="611"/>
      <c r="J14" s="611"/>
      <c r="K14" s="26" t="s">
        <v>27</v>
      </c>
      <c r="L14" s="26">
        <v>15</v>
      </c>
      <c r="M14" s="26">
        <v>3</v>
      </c>
      <c r="N14" s="26">
        <v>31</v>
      </c>
      <c r="O14" s="614" t="s">
        <v>31</v>
      </c>
      <c r="P14" s="614"/>
      <c r="Q14" s="614"/>
      <c r="R14" s="614"/>
      <c r="S14" s="614"/>
      <c r="T14" s="614"/>
      <c r="U14" s="615">
        <v>4567890</v>
      </c>
      <c r="V14" s="615"/>
      <c r="W14" s="615"/>
      <c r="X14" s="616" t="s">
        <v>128</v>
      </c>
      <c r="Y14" s="616"/>
      <c r="Z14" s="616"/>
      <c r="AA14" s="613" t="s">
        <v>125</v>
      </c>
      <c r="AB14" s="613"/>
      <c r="AC14" s="613"/>
      <c r="AD14" s="613"/>
      <c r="AE14" s="31">
        <v>9</v>
      </c>
      <c r="AF14" s="31">
        <v>20</v>
      </c>
      <c r="AG14" s="32">
        <v>3</v>
      </c>
      <c r="AH14" s="32">
        <v>10</v>
      </c>
      <c r="AI14" s="32">
        <v>11</v>
      </c>
      <c r="AJ14" s="32">
        <v>10</v>
      </c>
      <c r="AK14" s="34"/>
      <c r="AL14" s="5"/>
    </row>
    <row r="15" spans="2:38" ht="30" customHeight="1">
      <c r="B15" s="611">
        <v>5</v>
      </c>
      <c r="C15" s="611"/>
      <c r="D15" s="611"/>
      <c r="E15" s="611"/>
      <c r="F15" s="611"/>
      <c r="G15" s="611"/>
      <c r="H15" s="611"/>
      <c r="I15" s="611"/>
      <c r="J15" s="611"/>
      <c r="K15" s="26"/>
      <c r="L15" s="26"/>
      <c r="M15" s="26"/>
      <c r="N15" s="26"/>
      <c r="O15" s="614"/>
      <c r="P15" s="614"/>
      <c r="Q15" s="614"/>
      <c r="R15" s="614"/>
      <c r="S15" s="614"/>
      <c r="T15" s="614"/>
      <c r="U15" s="615"/>
      <c r="V15" s="615"/>
      <c r="W15" s="615"/>
      <c r="X15" s="616"/>
      <c r="Y15" s="616"/>
      <c r="Z15" s="616"/>
      <c r="AA15" s="613"/>
      <c r="AB15" s="613"/>
      <c r="AC15" s="613"/>
      <c r="AD15" s="613"/>
      <c r="AE15" s="31"/>
      <c r="AF15" s="31"/>
      <c r="AG15" s="32"/>
      <c r="AH15" s="32"/>
      <c r="AI15" s="32"/>
      <c r="AJ15" s="32"/>
      <c r="AK15" s="34"/>
      <c r="AL15" s="5"/>
    </row>
    <row r="16" spans="2:38" ht="30" customHeight="1">
      <c r="B16" s="611">
        <v>6</v>
      </c>
      <c r="C16" s="611"/>
      <c r="D16" s="611"/>
      <c r="E16" s="611"/>
      <c r="F16" s="611"/>
      <c r="G16" s="611"/>
      <c r="H16" s="611"/>
      <c r="I16" s="611"/>
      <c r="J16" s="611"/>
      <c r="K16" s="26"/>
      <c r="L16" s="26"/>
      <c r="M16" s="26"/>
      <c r="N16" s="26"/>
      <c r="O16" s="614"/>
      <c r="P16" s="614"/>
      <c r="Q16" s="614"/>
      <c r="R16" s="614"/>
      <c r="S16" s="614"/>
      <c r="T16" s="614"/>
      <c r="U16" s="615"/>
      <c r="V16" s="615"/>
      <c r="W16" s="615"/>
      <c r="X16" s="616"/>
      <c r="Y16" s="616"/>
      <c r="Z16" s="616"/>
      <c r="AA16" s="613"/>
      <c r="AB16" s="613"/>
      <c r="AC16" s="613"/>
      <c r="AD16" s="613"/>
      <c r="AE16" s="31"/>
      <c r="AF16" s="31"/>
      <c r="AG16" s="32"/>
      <c r="AH16" s="32"/>
      <c r="AI16" s="32"/>
      <c r="AJ16" s="32"/>
      <c r="AK16" s="34"/>
      <c r="AL16" s="5"/>
    </row>
    <row r="17" spans="2:38" ht="30" customHeight="1">
      <c r="B17" s="611">
        <v>7</v>
      </c>
      <c r="C17" s="611"/>
      <c r="D17" s="611"/>
      <c r="E17" s="611"/>
      <c r="F17" s="611"/>
      <c r="G17" s="611"/>
      <c r="H17" s="611"/>
      <c r="I17" s="611"/>
      <c r="J17" s="611"/>
      <c r="K17" s="26"/>
      <c r="L17" s="26"/>
      <c r="M17" s="26"/>
      <c r="N17" s="26"/>
      <c r="O17" s="614"/>
      <c r="P17" s="614"/>
      <c r="Q17" s="614"/>
      <c r="R17" s="614"/>
      <c r="S17" s="614"/>
      <c r="T17" s="614"/>
      <c r="U17" s="615"/>
      <c r="V17" s="615"/>
      <c r="W17" s="615"/>
      <c r="X17" s="616"/>
      <c r="Y17" s="616"/>
      <c r="Z17" s="616"/>
      <c r="AA17" s="613"/>
      <c r="AB17" s="613"/>
      <c r="AC17" s="613"/>
      <c r="AD17" s="613"/>
      <c r="AE17" s="31"/>
      <c r="AF17" s="31"/>
      <c r="AG17" s="32"/>
      <c r="AH17" s="32"/>
      <c r="AI17" s="32"/>
      <c r="AJ17" s="32"/>
      <c r="AK17" s="34"/>
      <c r="AL17" s="5"/>
    </row>
    <row r="18" spans="2:38" ht="30" customHeight="1">
      <c r="B18" s="611">
        <v>8</v>
      </c>
      <c r="C18" s="611"/>
      <c r="D18" s="611"/>
      <c r="E18" s="611"/>
      <c r="F18" s="611"/>
      <c r="G18" s="611"/>
      <c r="H18" s="611"/>
      <c r="I18" s="611"/>
      <c r="J18" s="611"/>
      <c r="K18" s="26"/>
      <c r="L18" s="26"/>
      <c r="M18" s="26"/>
      <c r="N18" s="26"/>
      <c r="O18" s="614"/>
      <c r="P18" s="614"/>
      <c r="Q18" s="614"/>
      <c r="R18" s="614"/>
      <c r="S18" s="614"/>
      <c r="T18" s="614"/>
      <c r="U18" s="615"/>
      <c r="V18" s="615"/>
      <c r="W18" s="615"/>
      <c r="X18" s="616"/>
      <c r="Y18" s="616"/>
      <c r="Z18" s="616"/>
      <c r="AA18" s="613"/>
      <c r="AB18" s="613"/>
      <c r="AC18" s="613"/>
      <c r="AD18" s="613"/>
      <c r="AE18" s="31"/>
      <c r="AF18" s="31"/>
      <c r="AG18" s="32"/>
      <c r="AH18" s="32"/>
      <c r="AI18" s="32"/>
      <c r="AJ18" s="32"/>
      <c r="AK18" s="34"/>
      <c r="AL18" s="5"/>
    </row>
    <row r="19" spans="2:38" ht="30" customHeight="1">
      <c r="B19" s="611">
        <v>9</v>
      </c>
      <c r="C19" s="611"/>
      <c r="D19" s="611"/>
      <c r="E19" s="611"/>
      <c r="F19" s="611"/>
      <c r="G19" s="611"/>
      <c r="H19" s="611"/>
      <c r="I19" s="611"/>
      <c r="J19" s="611"/>
      <c r="K19" s="26"/>
      <c r="L19" s="26"/>
      <c r="M19" s="26"/>
      <c r="N19" s="26"/>
      <c r="O19" s="614"/>
      <c r="P19" s="614"/>
      <c r="Q19" s="614"/>
      <c r="R19" s="614"/>
      <c r="S19" s="614"/>
      <c r="T19" s="614"/>
      <c r="U19" s="615"/>
      <c r="V19" s="615"/>
      <c r="W19" s="615"/>
      <c r="X19" s="616"/>
      <c r="Y19" s="616"/>
      <c r="Z19" s="616"/>
      <c r="AA19" s="613"/>
      <c r="AB19" s="613"/>
      <c r="AC19" s="613"/>
      <c r="AD19" s="613"/>
      <c r="AE19" s="31"/>
      <c r="AF19" s="31"/>
      <c r="AG19" s="32"/>
      <c r="AH19" s="32"/>
      <c r="AI19" s="32"/>
      <c r="AJ19" s="32"/>
      <c r="AK19" s="34"/>
      <c r="AL19" s="5"/>
    </row>
    <row r="20" spans="2:38" ht="30" customHeight="1">
      <c r="B20" s="611">
        <v>10</v>
      </c>
      <c r="C20" s="611"/>
      <c r="D20" s="611"/>
      <c r="E20" s="611"/>
      <c r="F20" s="611"/>
      <c r="G20" s="611"/>
      <c r="H20" s="611"/>
      <c r="I20" s="611"/>
      <c r="J20" s="611"/>
      <c r="K20" s="26"/>
      <c r="L20" s="26"/>
      <c r="M20" s="26"/>
      <c r="N20" s="26"/>
      <c r="O20" s="614"/>
      <c r="P20" s="614"/>
      <c r="Q20" s="614"/>
      <c r="R20" s="614"/>
      <c r="S20" s="614"/>
      <c r="T20" s="614"/>
      <c r="U20" s="615"/>
      <c r="V20" s="615"/>
      <c r="W20" s="615"/>
      <c r="X20" s="616"/>
      <c r="Y20" s="616"/>
      <c r="Z20" s="616"/>
      <c r="AA20" s="613"/>
      <c r="AB20" s="613"/>
      <c r="AC20" s="613"/>
      <c r="AD20" s="613"/>
      <c r="AE20" s="31"/>
      <c r="AF20" s="31"/>
      <c r="AG20" s="32"/>
      <c r="AH20" s="32"/>
      <c r="AI20" s="32"/>
      <c r="AJ20" s="32"/>
      <c r="AK20" s="34"/>
      <c r="AL20" s="5"/>
    </row>
    <row r="21" spans="2:38" ht="30" customHeight="1">
      <c r="B21" s="611">
        <v>11</v>
      </c>
      <c r="C21" s="611"/>
      <c r="D21" s="611"/>
      <c r="E21" s="611"/>
      <c r="F21" s="611"/>
      <c r="G21" s="611"/>
      <c r="H21" s="611"/>
      <c r="I21" s="611"/>
      <c r="J21" s="611"/>
      <c r="K21" s="26"/>
      <c r="L21" s="26"/>
      <c r="M21" s="26"/>
      <c r="N21" s="26"/>
      <c r="O21" s="614"/>
      <c r="P21" s="614"/>
      <c r="Q21" s="614"/>
      <c r="R21" s="614"/>
      <c r="S21" s="614"/>
      <c r="T21" s="614"/>
      <c r="U21" s="615"/>
      <c r="V21" s="615"/>
      <c r="W21" s="615"/>
      <c r="X21" s="616"/>
      <c r="Y21" s="616"/>
      <c r="Z21" s="616"/>
      <c r="AA21" s="613"/>
      <c r="AB21" s="613"/>
      <c r="AC21" s="613"/>
      <c r="AD21" s="613"/>
      <c r="AE21" s="31"/>
      <c r="AF21" s="31"/>
      <c r="AG21" s="32"/>
      <c r="AH21" s="32"/>
      <c r="AI21" s="32"/>
      <c r="AJ21" s="32"/>
      <c r="AK21" s="34"/>
      <c r="AL21" s="5"/>
    </row>
    <row r="22" spans="2:38" ht="30" customHeight="1">
      <c r="B22" s="611">
        <v>12</v>
      </c>
      <c r="C22" s="611"/>
      <c r="D22" s="611"/>
      <c r="E22" s="611"/>
      <c r="F22" s="611"/>
      <c r="G22" s="611"/>
      <c r="H22" s="611"/>
      <c r="I22" s="611"/>
      <c r="J22" s="611"/>
      <c r="K22" s="26"/>
      <c r="L22" s="26"/>
      <c r="M22" s="26"/>
      <c r="N22" s="26"/>
      <c r="O22" s="614"/>
      <c r="P22" s="614"/>
      <c r="Q22" s="614"/>
      <c r="R22" s="614"/>
      <c r="S22" s="614"/>
      <c r="T22" s="614"/>
      <c r="U22" s="615"/>
      <c r="V22" s="615"/>
      <c r="W22" s="615"/>
      <c r="X22" s="616"/>
      <c r="Y22" s="616"/>
      <c r="Z22" s="616"/>
      <c r="AA22" s="613"/>
      <c r="AB22" s="613"/>
      <c r="AC22" s="613"/>
      <c r="AD22" s="613"/>
      <c r="AE22" s="31"/>
      <c r="AF22" s="31"/>
      <c r="AG22" s="32"/>
      <c r="AH22" s="32"/>
      <c r="AI22" s="32"/>
      <c r="AJ22" s="32"/>
      <c r="AK22" s="34"/>
      <c r="AL22" s="5"/>
    </row>
    <row r="23" spans="2:38" ht="30" customHeight="1">
      <c r="B23" s="611">
        <v>13</v>
      </c>
      <c r="C23" s="611"/>
      <c r="D23" s="611"/>
      <c r="E23" s="611"/>
      <c r="F23" s="611"/>
      <c r="G23" s="611"/>
      <c r="H23" s="611"/>
      <c r="I23" s="611"/>
      <c r="J23" s="611"/>
      <c r="K23" s="26"/>
      <c r="L23" s="26"/>
      <c r="M23" s="26"/>
      <c r="N23" s="26"/>
      <c r="O23" s="614"/>
      <c r="P23" s="614"/>
      <c r="Q23" s="614"/>
      <c r="R23" s="614"/>
      <c r="S23" s="614"/>
      <c r="T23" s="614"/>
      <c r="U23" s="615"/>
      <c r="V23" s="615"/>
      <c r="W23" s="615"/>
      <c r="X23" s="616"/>
      <c r="Y23" s="616"/>
      <c r="Z23" s="616"/>
      <c r="AA23" s="613"/>
      <c r="AB23" s="613"/>
      <c r="AC23" s="613"/>
      <c r="AD23" s="613"/>
      <c r="AE23" s="31"/>
      <c r="AF23" s="31"/>
      <c r="AG23" s="32"/>
      <c r="AH23" s="32"/>
      <c r="AI23" s="32"/>
      <c r="AJ23" s="32"/>
      <c r="AK23" s="34"/>
      <c r="AL23" s="5"/>
    </row>
    <row r="24" spans="2:38" ht="30" customHeight="1">
      <c r="B24" s="620">
        <v>14</v>
      </c>
      <c r="C24" s="621"/>
      <c r="D24" s="620"/>
      <c r="E24" s="622"/>
      <c r="F24" s="621"/>
      <c r="G24" s="620"/>
      <c r="H24" s="622"/>
      <c r="I24" s="622"/>
      <c r="J24" s="621"/>
      <c r="K24" s="26"/>
      <c r="L24" s="26"/>
      <c r="M24" s="26"/>
      <c r="N24" s="26"/>
      <c r="O24" s="623"/>
      <c r="P24" s="624"/>
      <c r="Q24" s="624"/>
      <c r="R24" s="624"/>
      <c r="S24" s="624"/>
      <c r="T24" s="625"/>
      <c r="U24" s="626"/>
      <c r="V24" s="627"/>
      <c r="W24" s="628"/>
      <c r="X24" s="629"/>
      <c r="Y24" s="630"/>
      <c r="Z24" s="631"/>
      <c r="AA24" s="617"/>
      <c r="AB24" s="618"/>
      <c r="AC24" s="618"/>
      <c r="AD24" s="619"/>
      <c r="AE24" s="31"/>
      <c r="AF24" s="31"/>
      <c r="AG24" s="32"/>
      <c r="AH24" s="32"/>
      <c r="AI24" s="32"/>
      <c r="AJ24" s="32"/>
      <c r="AK24" s="34"/>
      <c r="AL24" s="5"/>
    </row>
    <row r="25" spans="2:38" ht="30" customHeight="1">
      <c r="B25" s="620">
        <v>15</v>
      </c>
      <c r="C25" s="621"/>
      <c r="D25" s="620"/>
      <c r="E25" s="622"/>
      <c r="F25" s="621"/>
      <c r="G25" s="620"/>
      <c r="H25" s="622"/>
      <c r="I25" s="622"/>
      <c r="J25" s="621"/>
      <c r="K25" s="26"/>
      <c r="L25" s="26"/>
      <c r="M25" s="26"/>
      <c r="N25" s="26"/>
      <c r="O25" s="623"/>
      <c r="P25" s="624"/>
      <c r="Q25" s="624"/>
      <c r="R25" s="624"/>
      <c r="S25" s="624"/>
      <c r="T25" s="625"/>
      <c r="U25" s="626"/>
      <c r="V25" s="627"/>
      <c r="W25" s="628"/>
      <c r="X25" s="629"/>
      <c r="Y25" s="630"/>
      <c r="Z25" s="631"/>
      <c r="AA25" s="617"/>
      <c r="AB25" s="618"/>
      <c r="AC25" s="618"/>
      <c r="AD25" s="619"/>
      <c r="AE25" s="31"/>
      <c r="AF25" s="31"/>
      <c r="AG25" s="32"/>
      <c r="AH25" s="32"/>
      <c r="AI25" s="32"/>
      <c r="AJ25" s="32"/>
      <c r="AK25" s="34"/>
      <c r="AL25" s="5"/>
    </row>
  </sheetData>
  <sheetProtection password="C745" sheet="1" objects="1" scenarios="1"/>
  <mergeCells count="144">
    <mergeCell ref="B6:J6"/>
    <mergeCell ref="K6:Y6"/>
    <mergeCell ref="B7:J7"/>
    <mergeCell ref="AA11:AD11"/>
    <mergeCell ref="B12:C12"/>
    <mergeCell ref="D12:F12"/>
    <mergeCell ref="G12:J12"/>
    <mergeCell ref="O12:T12"/>
    <mergeCell ref="U12:W12"/>
    <mergeCell ref="X12:Z12"/>
    <mergeCell ref="AA12:AD12"/>
    <mergeCell ref="B11:C11"/>
    <mergeCell ref="D11:F11"/>
    <mergeCell ref="G11:J11"/>
    <mergeCell ref="O11:T11"/>
    <mergeCell ref="U11:W11"/>
    <mergeCell ref="X11:Z11"/>
    <mergeCell ref="X2:AE2"/>
    <mergeCell ref="AF2:AH3"/>
    <mergeCell ref="AB3:AE3"/>
    <mergeCell ref="B1:J1"/>
    <mergeCell ref="B2:C3"/>
    <mergeCell ref="D2:F2"/>
    <mergeCell ref="G2:S2"/>
    <mergeCell ref="T2:V3"/>
    <mergeCell ref="Z4:AA4"/>
    <mergeCell ref="AB4:AE4"/>
    <mergeCell ref="AF4:AH4"/>
    <mergeCell ref="B4:C4"/>
    <mergeCell ref="G4:H4"/>
    <mergeCell ref="I4:O4"/>
    <mergeCell ref="P4:S4"/>
    <mergeCell ref="T4:V4"/>
    <mergeCell ref="X4:Y4"/>
    <mergeCell ref="G3:H3"/>
    <mergeCell ref="I3:O3"/>
    <mergeCell ref="P3:S3"/>
    <mergeCell ref="X3:Y3"/>
    <mergeCell ref="Z3:AA3"/>
    <mergeCell ref="AG8:AJ8"/>
    <mergeCell ref="AK8:AK10"/>
    <mergeCell ref="D9:F10"/>
    <mergeCell ref="G9:J10"/>
    <mergeCell ref="K9:N9"/>
    <mergeCell ref="O9:T10"/>
    <mergeCell ref="AE9:AF9"/>
    <mergeCell ref="AI9:AJ9"/>
    <mergeCell ref="B8:C10"/>
    <mergeCell ref="D8:T8"/>
    <mergeCell ref="U8:W10"/>
    <mergeCell ref="X8:Z10"/>
    <mergeCell ref="AA8:AD10"/>
    <mergeCell ref="AE8:AF8"/>
    <mergeCell ref="AA13:AD13"/>
    <mergeCell ref="B14:C14"/>
    <mergeCell ref="D14:F14"/>
    <mergeCell ref="G14:J14"/>
    <mergeCell ref="O14:T14"/>
    <mergeCell ref="U14:W14"/>
    <mergeCell ref="X14:Z14"/>
    <mergeCell ref="AA14:AD14"/>
    <mergeCell ref="B13:C13"/>
    <mergeCell ref="D13:F13"/>
    <mergeCell ref="G13:J13"/>
    <mergeCell ref="O13:T13"/>
    <mergeCell ref="U13:W13"/>
    <mergeCell ref="X13:Z13"/>
    <mergeCell ref="AA15:AD15"/>
    <mergeCell ref="B16:C16"/>
    <mergeCell ref="D16:F16"/>
    <mergeCell ref="G16:J16"/>
    <mergeCell ref="O16:T16"/>
    <mergeCell ref="U16:W16"/>
    <mergeCell ref="X16:Z16"/>
    <mergeCell ref="AA16:AD16"/>
    <mergeCell ref="B15:C15"/>
    <mergeCell ref="D15:F15"/>
    <mergeCell ref="G15:J15"/>
    <mergeCell ref="O15:T15"/>
    <mergeCell ref="U15:W15"/>
    <mergeCell ref="X15:Z15"/>
    <mergeCell ref="AA17:AD17"/>
    <mergeCell ref="B18:C18"/>
    <mergeCell ref="D18:F18"/>
    <mergeCell ref="G18:J18"/>
    <mergeCell ref="O18:T18"/>
    <mergeCell ref="U18:W18"/>
    <mergeCell ref="X18:Z18"/>
    <mergeCell ref="AA18:AD18"/>
    <mergeCell ref="B17:C17"/>
    <mergeCell ref="D17:F17"/>
    <mergeCell ref="G17:J17"/>
    <mergeCell ref="O17:T17"/>
    <mergeCell ref="U17:W17"/>
    <mergeCell ref="X17:Z17"/>
    <mergeCell ref="AA19:AD19"/>
    <mergeCell ref="B20:C20"/>
    <mergeCell ref="D20:F20"/>
    <mergeCell ref="G20:J20"/>
    <mergeCell ref="O20:T20"/>
    <mergeCell ref="U20:W20"/>
    <mergeCell ref="X20:Z20"/>
    <mergeCell ref="AA20:AD20"/>
    <mergeCell ref="B19:C19"/>
    <mergeCell ref="D19:F19"/>
    <mergeCell ref="G19:J19"/>
    <mergeCell ref="O19:T19"/>
    <mergeCell ref="U19:W19"/>
    <mergeCell ref="X19:Z19"/>
    <mergeCell ref="AA21:AD21"/>
    <mergeCell ref="B22:C22"/>
    <mergeCell ref="D22:F22"/>
    <mergeCell ref="G22:J22"/>
    <mergeCell ref="O22:T22"/>
    <mergeCell ref="U22:W22"/>
    <mergeCell ref="X22:Z22"/>
    <mergeCell ref="AA22:AD22"/>
    <mergeCell ref="B21:C21"/>
    <mergeCell ref="D21:F21"/>
    <mergeCell ref="G21:J21"/>
    <mergeCell ref="O21:T21"/>
    <mergeCell ref="U21:W21"/>
    <mergeCell ref="X21:Z21"/>
    <mergeCell ref="AA23:AD23"/>
    <mergeCell ref="B23:C23"/>
    <mergeCell ref="D23:F23"/>
    <mergeCell ref="G23:J23"/>
    <mergeCell ref="O23:T23"/>
    <mergeCell ref="U23:W23"/>
    <mergeCell ref="X23:Z23"/>
    <mergeCell ref="AA25:AD25"/>
    <mergeCell ref="B25:C25"/>
    <mergeCell ref="D25:F25"/>
    <mergeCell ref="G25:J25"/>
    <mergeCell ref="O25:T25"/>
    <mergeCell ref="U25:W25"/>
    <mergeCell ref="X25:Z25"/>
    <mergeCell ref="AA24:AD24"/>
    <mergeCell ref="X24:Z24"/>
    <mergeCell ref="U24:W24"/>
    <mergeCell ref="O24:T24"/>
    <mergeCell ref="G24:J24"/>
    <mergeCell ref="D24:F24"/>
    <mergeCell ref="B24:C24"/>
  </mergeCells>
  <phoneticPr fontId="2"/>
  <dataValidations count="3">
    <dataValidation type="list" allowBlank="1" showInputMessage="1" showErrorMessage="1" sqref="AA11:AD25">
      <formula1>"使用する,使用しない"</formula1>
    </dataValidation>
    <dataValidation type="list" allowBlank="1" showInputMessage="1" showErrorMessage="1" sqref="W4">
      <formula1>"□,☑"</formula1>
    </dataValidation>
    <dataValidation type="list" allowBlank="1" showInputMessage="1" showErrorMessage="1" sqref="K11:K25">
      <formula1>"大正,昭和,平成"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直接入力用※手書きの場合はこのまま印刷してください</vt:lpstr>
      <vt:lpstr>印刷用</vt:lpstr>
      <vt:lpstr>入力表</vt:lpstr>
      <vt:lpstr>【記入見本】入力表</vt:lpstr>
      <vt:lpstr>印刷用!Print_Area</vt:lpstr>
      <vt:lpstr>直接入力用※手書きの場合はこのまま印刷してください!Print_Area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shimnzei</dc:creator>
  <cp:lastModifiedBy>shimnzei</cp:lastModifiedBy>
  <cp:lastPrinted>2020-11-16T07:38:14Z</cp:lastPrinted>
  <dcterms:created xsi:type="dcterms:W3CDTF">2020-07-28T04:02:23Z</dcterms:created>
  <dcterms:modified xsi:type="dcterms:W3CDTF">2021-01-14T05:37:59Z</dcterms:modified>
</cp:coreProperties>
</file>