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214\Desktop\LG\03.提出物\拡張子変更\"/>
    </mc:Choice>
  </mc:AlternateContent>
  <bookViews>
    <workbookView xWindow="240" yWindow="15" windowWidth="11715" windowHeight="8445"/>
  </bookViews>
  <sheets>
    <sheet name="入力シート" sheetId="2" r:id="rId1"/>
    <sheet name="納付書" sheetId="1" r:id="rId2"/>
  </sheets>
  <definedNames>
    <definedName name="_xlnm._FilterDatabase" localSheetId="0" hidden="1">入力シート!#REF!</definedName>
    <definedName name="申告区分">納付書!$S$20:$X$22</definedName>
  </definedNames>
  <calcPr calcId="162913"/>
</workbook>
</file>

<file path=xl/calcChain.xml><?xml version="1.0" encoding="utf-8"?>
<calcChain xmlns="http://schemas.openxmlformats.org/spreadsheetml/2006/main">
  <c r="BQ14" i="1" l="1"/>
  <c r="BQ11" i="1"/>
  <c r="AI14" i="1"/>
  <c r="AI11" i="1"/>
  <c r="A14" i="1"/>
  <c r="B19" i="2"/>
  <c r="CG27" i="1" s="1"/>
  <c r="AC20" i="1"/>
  <c r="CS20" i="1"/>
  <c r="BK20" i="1"/>
  <c r="A10" i="1"/>
  <c r="AI10" i="1" s="1"/>
  <c r="BQ10" i="1" s="1"/>
  <c r="CU26" i="1"/>
  <c r="CS26" i="1"/>
  <c r="CQ26" i="1"/>
  <c r="CO26" i="1"/>
  <c r="CM26" i="1"/>
  <c r="CK26" i="1"/>
  <c r="CI26" i="1"/>
  <c r="CG26" i="1"/>
  <c r="CE26" i="1"/>
  <c r="CC26" i="1"/>
  <c r="CA26" i="1"/>
  <c r="CU25" i="1"/>
  <c r="CS25" i="1"/>
  <c r="CQ25" i="1"/>
  <c r="CO25" i="1"/>
  <c r="CM25" i="1"/>
  <c r="CK25" i="1"/>
  <c r="CI25" i="1"/>
  <c r="CG25" i="1"/>
  <c r="CE25" i="1"/>
  <c r="CC25" i="1"/>
  <c r="CA25" i="1"/>
  <c r="CU24" i="1"/>
  <c r="CS24" i="1"/>
  <c r="CQ24" i="1"/>
  <c r="CO24" i="1"/>
  <c r="CM24" i="1"/>
  <c r="CK24" i="1"/>
  <c r="CI24" i="1"/>
  <c r="CG24" i="1"/>
  <c r="CE24" i="1"/>
  <c r="CC24" i="1"/>
  <c r="CA24" i="1"/>
  <c r="BM26" i="1"/>
  <c r="BK26" i="1"/>
  <c r="BI26" i="1"/>
  <c r="BG26" i="1"/>
  <c r="BE26" i="1"/>
  <c r="BC26" i="1"/>
  <c r="BA26" i="1"/>
  <c r="AY26" i="1"/>
  <c r="AW26" i="1"/>
  <c r="AU26" i="1"/>
  <c r="AS26" i="1"/>
  <c r="BM25" i="1"/>
  <c r="BK25" i="1"/>
  <c r="BI25" i="1"/>
  <c r="BG25" i="1"/>
  <c r="BE25" i="1"/>
  <c r="BC25" i="1"/>
  <c r="BA25" i="1"/>
  <c r="AY25" i="1"/>
  <c r="AW25" i="1"/>
  <c r="AU25" i="1"/>
  <c r="AS25" i="1"/>
  <c r="BM24" i="1"/>
  <c r="BK24" i="1"/>
  <c r="BI24" i="1"/>
  <c r="BG24" i="1"/>
  <c r="BE24" i="1"/>
  <c r="BC24" i="1"/>
  <c r="BA24" i="1"/>
  <c r="AY24" i="1"/>
  <c r="AW24" i="1"/>
  <c r="AU24" i="1"/>
  <c r="AS24" i="1"/>
  <c r="AE26" i="1"/>
  <c r="AC26" i="1"/>
  <c r="AA26" i="1"/>
  <c r="Y26" i="1"/>
  <c r="W26" i="1"/>
  <c r="U26" i="1"/>
  <c r="S26" i="1"/>
  <c r="Q26" i="1"/>
  <c r="O26" i="1"/>
  <c r="M26" i="1"/>
  <c r="K26" i="1"/>
  <c r="AE25" i="1"/>
  <c r="AC25" i="1"/>
  <c r="AA25" i="1"/>
  <c r="Y25" i="1"/>
  <c r="W25" i="1"/>
  <c r="U25" i="1"/>
  <c r="S25" i="1"/>
  <c r="Q25" i="1"/>
  <c r="O25" i="1"/>
  <c r="M25" i="1"/>
  <c r="K25" i="1"/>
  <c r="K24" i="1"/>
  <c r="M24" i="1"/>
  <c r="O24" i="1"/>
  <c r="Q24" i="1"/>
  <c r="S24" i="1"/>
  <c r="U24" i="1"/>
  <c r="W24" i="1"/>
  <c r="Y24" i="1"/>
  <c r="AA24" i="1"/>
  <c r="AC24" i="1"/>
  <c r="AE24" i="1"/>
  <c r="N28" i="1"/>
  <c r="J28" i="1"/>
  <c r="AR28" i="1"/>
  <c r="BZ28" i="1" s="1"/>
  <c r="F28" i="1"/>
  <c r="AN28" i="1" s="1"/>
  <c r="BV28" i="1" s="1"/>
  <c r="P20" i="1"/>
  <c r="AX20" i="1"/>
  <c r="CF20" i="1" s="1"/>
  <c r="M20" i="1"/>
  <c r="AU20" i="1" s="1"/>
  <c r="CC20" i="1" s="1"/>
  <c r="J20" i="1"/>
  <c r="G20" i="1"/>
  <c r="AO20" i="1" s="1"/>
  <c r="BW20" i="1" s="1"/>
  <c r="D20" i="1"/>
  <c r="AL20" i="1"/>
  <c r="BT20" i="1" s="1"/>
  <c r="A20" i="1"/>
  <c r="AI20" i="1" s="1"/>
  <c r="BQ20" i="1" s="1"/>
  <c r="X17" i="1"/>
  <c r="BF17" i="1"/>
  <c r="A17" i="1"/>
  <c r="BQ17" i="1"/>
  <c r="A11" i="1"/>
  <c r="AV28" i="1"/>
  <c r="CD28" i="1" s="1"/>
  <c r="AI9" i="1"/>
  <c r="BQ9" i="1" s="1"/>
  <c r="AR20" i="1"/>
  <c r="BZ20" i="1" s="1"/>
  <c r="AI17" i="1"/>
  <c r="CQ27" i="1"/>
  <c r="CM27" i="1"/>
  <c r="CK27" i="1"/>
  <c r="BK27" i="1"/>
  <c r="AS27" i="1"/>
  <c r="AU27" i="1"/>
  <c r="AY27" i="1"/>
  <c r="Q27" i="1"/>
  <c r="S27" i="1"/>
  <c r="W27" i="1"/>
  <c r="U27" i="1"/>
  <c r="BI27" i="1"/>
  <c r="CA27" i="1"/>
  <c r="CN17" i="1"/>
  <c r="BM27" i="1"/>
  <c r="BA27" i="1"/>
  <c r="CU27" i="1"/>
  <c r="BC27" i="1"/>
  <c r="K27" i="1"/>
  <c r="BG27" i="1"/>
  <c r="O27" i="1"/>
  <c r="M27" i="1"/>
  <c r="CS27" i="1"/>
  <c r="CC27" i="1"/>
  <c r="Y27" i="1"/>
  <c r="CE27" i="1"/>
  <c r="AA27" i="1"/>
  <c r="CI27" i="1"/>
  <c r="AE27" i="1"/>
  <c r="BE27" i="1"/>
  <c r="AW27" i="1"/>
  <c r="CO27" i="1"/>
  <c r="AC27" i="1"/>
</calcChain>
</file>

<file path=xl/sharedStrings.xml><?xml version="1.0" encoding="utf-8"?>
<sst xmlns="http://schemas.openxmlformats.org/spreadsheetml/2006/main" count="205" uniqueCount="80">
  <si>
    <t>02</t>
  </si>
  <si>
    <t>03</t>
  </si>
  <si>
    <t>04</t>
  </si>
  <si>
    <t>市町村コード</t>
    <rPh sb="0" eb="3">
      <t>シチョウソン</t>
    </rPh>
    <phoneticPr fontId="3"/>
  </si>
  <si>
    <t>愛知</t>
    <rPh sb="0" eb="2">
      <t>アイチ</t>
    </rPh>
    <phoneticPr fontId="3"/>
  </si>
  <si>
    <t>県</t>
    <rPh sb="0" eb="1">
      <t>ケン</t>
    </rPh>
    <phoneticPr fontId="3"/>
  </si>
  <si>
    <t>小牧</t>
    <rPh sb="0" eb="2">
      <t>コマキ</t>
    </rPh>
    <phoneticPr fontId="3"/>
  </si>
  <si>
    <t>市</t>
    <rPh sb="0" eb="1">
      <t>シ</t>
    </rPh>
    <phoneticPr fontId="3"/>
  </si>
  <si>
    <t>法人市民税領収証書</t>
    <rPh sb="0" eb="2">
      <t>ホウジン</t>
    </rPh>
    <rPh sb="2" eb="5">
      <t>シミンゼイ</t>
    </rPh>
    <rPh sb="5" eb="8">
      <t>リョウシュウショウ</t>
    </rPh>
    <rPh sb="8" eb="9">
      <t>ショ</t>
    </rPh>
    <phoneticPr fontId="3"/>
  </si>
  <si>
    <t>公</t>
    <rPh sb="0" eb="1">
      <t>コウ</t>
    </rPh>
    <phoneticPr fontId="3"/>
  </si>
  <si>
    <t>口座番号</t>
    <rPh sb="0" eb="2">
      <t>コウザ</t>
    </rPh>
    <rPh sb="2" eb="4">
      <t>バンゴウ</t>
    </rPh>
    <phoneticPr fontId="3"/>
  </si>
  <si>
    <r>
      <t>＾＾</t>
    </r>
    <r>
      <rPr>
        <sz val="5"/>
        <color indexed="60"/>
        <rFont val="明朝"/>
        <family val="1"/>
        <charset val="128"/>
      </rPr>
      <t>加  入  者</t>
    </r>
    <r>
      <rPr>
        <sz val="5"/>
        <color indexed="9"/>
        <rFont val="明朝"/>
        <family val="1"/>
        <charset val="128"/>
      </rPr>
      <t>＾＾</t>
    </r>
    <rPh sb="2" eb="3">
      <t>カ</t>
    </rPh>
    <rPh sb="5" eb="6">
      <t>イリ</t>
    </rPh>
    <rPh sb="8" eb="9">
      <t>シャ</t>
    </rPh>
    <phoneticPr fontId="3"/>
  </si>
  <si>
    <t>00890-1-960230</t>
    <phoneticPr fontId="3"/>
  </si>
  <si>
    <t>様</t>
    <rPh sb="0" eb="1">
      <t>サマ</t>
    </rPh>
    <phoneticPr fontId="3"/>
  </si>
  <si>
    <t>年度</t>
    <rPh sb="0" eb="2">
      <t>ネンド</t>
    </rPh>
    <phoneticPr fontId="3"/>
  </si>
  <si>
    <t>※処理事項</t>
    <rPh sb="1" eb="3">
      <t>ショリ</t>
    </rPh>
    <rPh sb="3" eb="5">
      <t>ジコウ</t>
    </rPh>
    <phoneticPr fontId="3"/>
  </si>
  <si>
    <t>申告区分</t>
    <rPh sb="0" eb="2">
      <t>シンコク</t>
    </rPh>
    <rPh sb="2" eb="4">
      <t>クブン</t>
    </rPh>
    <phoneticPr fontId="3"/>
  </si>
  <si>
    <t>中間</t>
    <rPh sb="0" eb="2">
      <t>チュウカン</t>
    </rPh>
    <phoneticPr fontId="3"/>
  </si>
  <si>
    <t>予定</t>
    <rPh sb="0" eb="2">
      <t>ヨテイ</t>
    </rPh>
    <phoneticPr fontId="3"/>
  </si>
  <si>
    <t>確定</t>
    <rPh sb="0" eb="2">
      <t>カクテイ</t>
    </rPh>
    <phoneticPr fontId="3"/>
  </si>
  <si>
    <t>修正</t>
    <rPh sb="0" eb="2">
      <t>シュウセイ</t>
    </rPh>
    <phoneticPr fontId="3"/>
  </si>
  <si>
    <t>更正</t>
    <rPh sb="0" eb="2">
      <t>コウセイ</t>
    </rPh>
    <phoneticPr fontId="3"/>
  </si>
  <si>
    <t>決定</t>
    <rPh sb="0" eb="2">
      <t>ケッテイ</t>
    </rPh>
    <phoneticPr fontId="3"/>
  </si>
  <si>
    <t>その他</t>
    <rPh sb="2" eb="3">
      <t>タ</t>
    </rPh>
    <phoneticPr fontId="3"/>
  </si>
  <si>
    <t>百</t>
    <rPh sb="0" eb="1">
      <t>100</t>
    </rPh>
    <phoneticPr fontId="3"/>
  </si>
  <si>
    <t>十</t>
    <rPh sb="0" eb="1">
      <t>10</t>
    </rPh>
    <phoneticPr fontId="3"/>
  </si>
  <si>
    <t>億</t>
    <rPh sb="0" eb="1">
      <t>オク</t>
    </rPh>
    <phoneticPr fontId="3"/>
  </si>
  <si>
    <t>千</t>
    <rPh sb="0" eb="1">
      <t>1000</t>
    </rPh>
    <phoneticPr fontId="3"/>
  </si>
  <si>
    <t>万</t>
    <rPh sb="0" eb="1">
      <t>マン</t>
    </rPh>
    <phoneticPr fontId="3"/>
  </si>
  <si>
    <t>円</t>
    <rPh sb="0" eb="1">
      <t>エン</t>
    </rPh>
    <phoneticPr fontId="3"/>
  </si>
  <si>
    <t>法人税割額</t>
    <rPh sb="0" eb="3">
      <t>ホウジンゼイ</t>
    </rPh>
    <rPh sb="3" eb="4">
      <t>ワリ</t>
    </rPh>
    <rPh sb="4" eb="5">
      <t>ガク</t>
    </rPh>
    <phoneticPr fontId="3"/>
  </si>
  <si>
    <t>01</t>
    <phoneticPr fontId="3"/>
  </si>
  <si>
    <t>均等割額</t>
    <rPh sb="0" eb="2">
      <t>キントウ</t>
    </rPh>
    <rPh sb="2" eb="3">
      <t>ワリ</t>
    </rPh>
    <rPh sb="3" eb="4">
      <t>ガク</t>
    </rPh>
    <phoneticPr fontId="3"/>
  </si>
  <si>
    <t>延　滞　金</t>
    <rPh sb="0" eb="1">
      <t>エン</t>
    </rPh>
    <rPh sb="2" eb="3">
      <t>タイ</t>
    </rPh>
    <rPh sb="4" eb="5">
      <t>キン</t>
    </rPh>
    <phoneticPr fontId="3"/>
  </si>
  <si>
    <t>合　計　額</t>
    <rPh sb="0" eb="1">
      <t>ゴウ</t>
    </rPh>
    <rPh sb="2" eb="3">
      <t>ケイ</t>
    </rPh>
    <rPh sb="4" eb="5">
      <t>ガク</t>
    </rPh>
    <phoneticPr fontId="3"/>
  </si>
  <si>
    <t>納期限</t>
    <rPh sb="0" eb="1">
      <t>オサム</t>
    </rPh>
    <rPh sb="1" eb="2">
      <t>キ</t>
    </rPh>
    <rPh sb="2" eb="3">
      <t>キリ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</si>
  <si>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</si>
  <si>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</si>
  <si>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愛知県小牧市</t>
    <rPh sb="0" eb="3">
      <t>アイチケン</t>
    </rPh>
    <rPh sb="3" eb="6">
      <t>コマキシ</t>
    </rPh>
    <phoneticPr fontId="3"/>
  </si>
  <si>
    <t>･</t>
    <phoneticPr fontId="3"/>
  </si>
  <si>
    <t>日</t>
    <rPh sb="0" eb="1">
      <t>ヒ</t>
    </rPh>
    <phoneticPr fontId="3"/>
  </si>
  <si>
    <t>領収日付印</t>
    <rPh sb="0" eb="1">
      <t>リョウ</t>
    </rPh>
    <rPh sb="1" eb="2">
      <t>オサム</t>
    </rPh>
    <rPh sb="2" eb="3">
      <t>ヒ</t>
    </rPh>
    <rPh sb="3" eb="4">
      <t>ツ</t>
    </rPh>
    <rPh sb="4" eb="5">
      <t>イン</t>
    </rPh>
    <phoneticPr fontId="3"/>
  </si>
  <si>
    <t>上記のとおり領収しました。(納税者保管)</t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3"/>
  </si>
  <si>
    <t>日計</t>
    <rPh sb="0" eb="2">
      <t>ニッケイ</t>
    </rPh>
    <phoneticPr fontId="3"/>
  </si>
  <si>
    <t>口</t>
    <rPh sb="0" eb="1">
      <t>クチ</t>
    </rPh>
    <phoneticPr fontId="3"/>
  </si>
  <si>
    <t>取りまとめ局</t>
    <rPh sb="0" eb="1">
      <t>ト</t>
    </rPh>
    <rPh sb="5" eb="6">
      <t>キョク</t>
    </rPh>
    <phoneticPr fontId="3"/>
  </si>
  <si>
    <t>名古屋貯金事務センター
〒469-8794</t>
    <rPh sb="0" eb="3">
      <t>ナゴヤ</t>
    </rPh>
    <rPh sb="3" eb="5">
      <t>チョキン</t>
    </rPh>
    <rPh sb="5" eb="7">
      <t>ジム</t>
    </rPh>
    <phoneticPr fontId="3"/>
  </si>
  <si>
    <r>
      <t>指定金融
機関名</t>
    </r>
    <r>
      <rPr>
        <sz val="8"/>
        <color indexed="60"/>
        <rFont val="明朝"/>
        <family val="1"/>
        <charset val="128"/>
      </rPr>
      <t xml:space="preserve">
</t>
    </r>
    <r>
      <rPr>
        <sz val="4"/>
        <color indexed="60"/>
        <rFont val="明朝"/>
        <family val="1"/>
        <charset val="128"/>
      </rPr>
      <t>（取りまとめ店）</t>
    </r>
    <rPh sb="0" eb="2">
      <t>シテイ</t>
    </rPh>
    <rPh sb="2" eb="4">
      <t>キンユウ</t>
    </rPh>
    <rPh sb="5" eb="7">
      <t>キカン</t>
    </rPh>
    <rPh sb="7" eb="8">
      <t>メイ</t>
    </rPh>
    <rPh sb="10" eb="11">
      <t>ト</t>
    </rPh>
    <rPh sb="15" eb="16">
      <t>テン</t>
    </rPh>
    <phoneticPr fontId="3"/>
  </si>
  <si>
    <t>法人市民税納付書</t>
    <rPh sb="0" eb="2">
      <t>ホウジン</t>
    </rPh>
    <rPh sb="2" eb="5">
      <t>シミンゼイ</t>
    </rPh>
    <rPh sb="5" eb="8">
      <t>ノウフショ</t>
    </rPh>
    <phoneticPr fontId="3"/>
  </si>
  <si>
    <t>法人市民税領収済通知書</t>
    <rPh sb="0" eb="2">
      <t>ホウジン</t>
    </rPh>
    <rPh sb="2" eb="5">
      <t>シミンゼイ</t>
    </rPh>
    <rPh sb="5" eb="7">
      <t>リョウシュウ</t>
    </rPh>
    <rPh sb="7" eb="8">
      <t>ズ</t>
    </rPh>
    <rPh sb="8" eb="10">
      <t>ツウチ</t>
    </rPh>
    <rPh sb="10" eb="11">
      <t>ショ</t>
    </rPh>
    <phoneticPr fontId="3"/>
  </si>
  <si>
    <t>(</t>
    <phoneticPr fontId="3"/>
  </si>
  <si>
    <t>)</t>
    <phoneticPr fontId="3"/>
  </si>
  <si>
    <r>
      <t>所在地及び法人名</t>
    </r>
    <r>
      <rPr>
        <sz val="6"/>
        <color indexed="60"/>
        <rFont val="明朝"/>
        <family val="1"/>
        <charset val="128"/>
      </rPr>
      <t>(法人課税信託に係る受託法人の各事業年度の法人税額を
課税標準とする市町村民税の法人税割については、法人課税信託の名称を併記)</t>
    </r>
    <rPh sb="7" eb="8">
      <t>メイ</t>
    </rPh>
    <rPh sb="9" eb="11">
      <t>ホウジン</t>
    </rPh>
    <rPh sb="11" eb="13">
      <t>カゼイ</t>
    </rPh>
    <rPh sb="13" eb="15">
      <t>シンタク</t>
    </rPh>
    <rPh sb="16" eb="17">
      <t>カカ</t>
    </rPh>
    <rPh sb="18" eb="20">
      <t>ジュタク</t>
    </rPh>
    <rPh sb="20" eb="22">
      <t>ホウジン</t>
    </rPh>
    <rPh sb="23" eb="26">
      <t>カクジギョウ</t>
    </rPh>
    <rPh sb="26" eb="28">
      <t>ネンド</t>
    </rPh>
    <rPh sb="29" eb="31">
      <t>ホウジン</t>
    </rPh>
    <rPh sb="31" eb="33">
      <t>ゼイガク</t>
    </rPh>
    <phoneticPr fontId="3"/>
  </si>
  <si>
    <t>上記のとおり通知します。(市保管)</t>
    <rPh sb="0" eb="2">
      <t>ジョウキ</t>
    </rPh>
    <rPh sb="6" eb="8">
      <t>ツウチ</t>
    </rPh>
    <rPh sb="13" eb="14">
      <t>シ</t>
    </rPh>
    <rPh sb="14" eb="16">
      <t>ホカン</t>
    </rPh>
    <phoneticPr fontId="3"/>
  </si>
  <si>
    <t>まで</t>
    <phoneticPr fontId="3"/>
  </si>
  <si>
    <t>から</t>
    <phoneticPr fontId="3"/>
  </si>
  <si>
    <t>開始事業年</t>
    <rPh sb="0" eb="2">
      <t>カイシ</t>
    </rPh>
    <rPh sb="2" eb="4">
      <t>ジギョウ</t>
    </rPh>
    <rPh sb="4" eb="5">
      <t>ネン</t>
    </rPh>
    <phoneticPr fontId="3"/>
  </si>
  <si>
    <t>終了事業年</t>
    <rPh sb="0" eb="2">
      <t>シュウリョウ</t>
    </rPh>
    <rPh sb="2" eb="4">
      <t>ジギョウ</t>
    </rPh>
    <rPh sb="4" eb="5">
      <t>ネン</t>
    </rPh>
    <phoneticPr fontId="3"/>
  </si>
  <si>
    <t>法人税割額</t>
    <rPh sb="0" eb="3">
      <t>ホウジンゼイ</t>
    </rPh>
    <rPh sb="3" eb="4">
      <t>ワ</t>
    </rPh>
    <rPh sb="4" eb="5">
      <t>ガク</t>
    </rPh>
    <phoneticPr fontId="3"/>
  </si>
  <si>
    <t>均等割額</t>
    <rPh sb="0" eb="2">
      <t>キントウ</t>
    </rPh>
    <rPh sb="2" eb="3">
      <t>ワ</t>
    </rPh>
    <rPh sb="3" eb="4">
      <t>ガク</t>
    </rPh>
    <phoneticPr fontId="3"/>
  </si>
  <si>
    <t>延滞金額</t>
    <rPh sb="0" eb="2">
      <t>エンタイ</t>
    </rPh>
    <rPh sb="2" eb="4">
      <t>キンガク</t>
    </rPh>
    <phoneticPr fontId="3"/>
  </si>
  <si>
    <t>納期限年</t>
    <rPh sb="0" eb="1">
      <t>オサム</t>
    </rPh>
    <rPh sb="1" eb="3">
      <t>キゲン</t>
    </rPh>
    <rPh sb="3" eb="4">
      <t>ネン</t>
    </rPh>
    <phoneticPr fontId="3"/>
  </si>
  <si>
    <t>　　　　 月</t>
    <rPh sb="5" eb="6">
      <t>ツキ</t>
    </rPh>
    <phoneticPr fontId="3"/>
  </si>
  <si>
    <t>　　　　 日</t>
    <rPh sb="5" eb="6">
      <t>ヒ</t>
    </rPh>
    <phoneticPr fontId="3"/>
  </si>
  <si>
    <t>　　　　　　月</t>
    <rPh sb="6" eb="7">
      <t>ツキ</t>
    </rPh>
    <phoneticPr fontId="3"/>
  </si>
  <si>
    <t>　　　　　　日</t>
    <rPh sb="6" eb="7">
      <t>ヒ</t>
    </rPh>
    <phoneticPr fontId="3"/>
  </si>
  <si>
    <t>郵便番号</t>
    <rPh sb="0" eb="4">
      <t>ユウビンバンゴウ</t>
    </rPh>
    <phoneticPr fontId="3"/>
  </si>
  <si>
    <t>合計額</t>
    <rPh sb="0" eb="2">
      <t>ゴウケイ</t>
    </rPh>
    <rPh sb="2" eb="3">
      <t>ガク</t>
    </rPh>
    <phoneticPr fontId="3"/>
  </si>
  <si>
    <t>合計額は自動計算されます。</t>
    <rPh sb="0" eb="2">
      <t>ゴウケイ</t>
    </rPh>
    <rPh sb="2" eb="3">
      <t>ガク</t>
    </rPh>
    <rPh sb="4" eb="6">
      <t>ジドウ</t>
    </rPh>
    <rPh sb="6" eb="8">
      <t>ケイサン</t>
    </rPh>
    <phoneticPr fontId="3"/>
  </si>
  <si>
    <t>所在地</t>
    <rPh sb="0" eb="3">
      <t>ショザイチ</t>
    </rPh>
    <phoneticPr fontId="3"/>
  </si>
  <si>
    <t>法人名</t>
    <rPh sb="0" eb="2">
      <t>ホウジン</t>
    </rPh>
    <rPh sb="2" eb="3">
      <t>メイ</t>
    </rPh>
    <phoneticPr fontId="3"/>
  </si>
  <si>
    <t>申告区分は、「納付書」の申告区分内の図形をマウスで移動して、選択してください。</t>
    <rPh sb="2" eb="4">
      <t>クブン</t>
    </rPh>
    <rPh sb="7" eb="10">
      <t>ノウフショ</t>
    </rPh>
    <rPh sb="12" eb="14">
      <t>シンコク</t>
    </rPh>
    <rPh sb="14" eb="16">
      <t>クブン</t>
    </rPh>
    <rPh sb="16" eb="17">
      <t>ナイ</t>
    </rPh>
    <rPh sb="18" eb="20">
      <t>ズケイ</t>
    </rPh>
    <rPh sb="25" eb="27">
      <t>イドウ</t>
    </rPh>
    <rPh sb="30" eb="32">
      <t>センタク</t>
    </rPh>
    <phoneticPr fontId="3"/>
  </si>
  <si>
    <t>「入力シート」に各項目を入力して、「納付書」を印刷してください。</t>
    <rPh sb="1" eb="3">
      <t>ニュウリョク</t>
    </rPh>
    <rPh sb="8" eb="9">
      <t>カク</t>
    </rPh>
    <rPh sb="9" eb="11">
      <t>コウモク</t>
    </rPh>
    <rPh sb="12" eb="14">
      <t>ニュウリョク</t>
    </rPh>
    <rPh sb="18" eb="21">
      <t>ノウフショ</t>
    </rPh>
    <rPh sb="23" eb="25">
      <t>インサツ</t>
    </rPh>
    <phoneticPr fontId="3"/>
  </si>
  <si>
    <t>２桁で入力してください。</t>
    <rPh sb="1" eb="2">
      <t>ケタ</t>
    </rPh>
    <rPh sb="3" eb="5">
      <t>ニュウリョク</t>
    </rPh>
    <phoneticPr fontId="3"/>
  </si>
  <si>
    <t>申告区分その他</t>
    <rPh sb="0" eb="2">
      <t>シンコク</t>
    </rPh>
    <rPh sb="2" eb="4">
      <t>クブン</t>
    </rPh>
    <phoneticPr fontId="3"/>
  </si>
  <si>
    <t>管理番号</t>
    <rPh sb="0" eb="2">
      <t>カンリ</t>
    </rPh>
    <rPh sb="2" eb="4">
      <t>バンゴウ</t>
    </rPh>
    <phoneticPr fontId="3"/>
  </si>
  <si>
    <t>事業年度又は連結事業年度</t>
    <rPh sb="0" eb="1">
      <t>コト</t>
    </rPh>
    <rPh sb="1" eb="2">
      <t>ギョウ</t>
    </rPh>
    <rPh sb="2" eb="3">
      <t>ネン</t>
    </rPh>
    <rPh sb="3" eb="4">
      <t>ド</t>
    </rPh>
    <rPh sb="4" eb="5">
      <t>マタ</t>
    </rPh>
    <rPh sb="6" eb="8">
      <t>レンケツ</t>
    </rPh>
    <rPh sb="8" eb="10">
      <t>ジギョウ</t>
    </rPh>
    <rPh sb="10" eb="12">
      <t>ネンド</t>
    </rPh>
    <phoneticPr fontId="3"/>
  </si>
  <si>
    <t>上記のとおり納付します。(金融機関又は郵便局保管)</t>
    <rPh sb="0" eb="2">
      <t>ジョウキ</t>
    </rPh>
    <rPh sb="6" eb="8">
      <t>ノウフ</t>
    </rPh>
    <rPh sb="13" eb="15">
      <t>キンユウ</t>
    </rPh>
    <rPh sb="15" eb="17">
      <t>キカン</t>
    </rPh>
    <rPh sb="17" eb="18">
      <t>マタ</t>
    </rPh>
    <rPh sb="19" eb="22">
      <t>ユウビンキョク</t>
    </rPh>
    <rPh sb="22" eb="24">
      <t>ホカン</t>
    </rPh>
    <phoneticPr fontId="3"/>
  </si>
  <si>
    <t>７桁の管理番号を入力してください。</t>
    <rPh sb="1" eb="2">
      <t>ケタ</t>
    </rPh>
    <rPh sb="3" eb="5">
      <t>カンリ</t>
    </rPh>
    <rPh sb="5" eb="7">
      <t>バンゴウ</t>
    </rPh>
    <rPh sb="8" eb="10">
      <t>ニュウリョク</t>
    </rPh>
    <phoneticPr fontId="3"/>
  </si>
  <si>
    <t>三菱ＵＦＪ銀行
小牧支店</t>
    <rPh sb="0" eb="2">
      <t>ミツビシ</t>
    </rPh>
    <rPh sb="5" eb="7">
      <t>ギンコウ</t>
    </rPh>
    <rPh sb="8" eb="10">
      <t>コマキ</t>
    </rPh>
    <rPh sb="10" eb="12">
      <t>シテン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</si>
</sst>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####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5"/>
      <color indexed="60"/>
      <name val="明朝"/>
      <family val="1"/>
      <charset val="128"/>
    </font>
    <font>
      <sz val="5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60"/>
      <name val="ＭＳ ゴシック"/>
      <family val="3"/>
      <charset val="128"/>
    </font>
    <font>
      <b/>
      <sz val="9"/>
      <color indexed="60"/>
      <name val="ＭＳ ゴシック"/>
      <family val="3"/>
      <charset val="128"/>
    </font>
    <font>
      <sz val="5"/>
      <color indexed="9"/>
      <name val="明朝"/>
      <family val="1"/>
      <charset val="128"/>
    </font>
    <font>
      <sz val="5"/>
      <name val="ＭＳ Ｐゴシック"/>
      <family val="3"/>
      <charset val="128"/>
    </font>
    <font>
      <b/>
      <sz val="11"/>
      <color indexed="60"/>
      <name val="ＭＳ ゴシック"/>
      <family val="3"/>
      <charset val="128"/>
    </font>
    <font>
      <sz val="8"/>
      <color indexed="60"/>
      <name val="明朝"/>
      <family val="1"/>
      <charset val="128"/>
    </font>
    <font>
      <sz val="8"/>
      <color indexed="60"/>
      <name val="ＭＳ Ｐゴシック"/>
      <family val="3"/>
      <charset val="128"/>
    </font>
    <font>
      <sz val="12"/>
      <color indexed="60"/>
      <name val="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6"/>
      <color indexed="60"/>
      <name val="明朝"/>
      <family val="1"/>
      <charset val="128"/>
    </font>
    <font>
      <b/>
      <sz val="8"/>
      <color indexed="60"/>
      <name val="ＭＳ ゴシック"/>
      <family val="3"/>
      <charset val="128"/>
    </font>
    <font>
      <sz val="14"/>
      <color indexed="60"/>
      <name val="明朝"/>
      <family val="1"/>
      <charset val="128"/>
    </font>
    <font>
      <b/>
      <sz val="10"/>
      <color indexed="60"/>
      <name val="明朝"/>
      <family val="1"/>
      <charset val="128"/>
    </font>
    <font>
      <b/>
      <sz val="8"/>
      <name val="明朝"/>
      <family val="1"/>
      <charset val="128"/>
    </font>
    <font>
      <sz val="8"/>
      <name val="ＭＳ Ｐゴシック"/>
      <family val="3"/>
      <charset val="128"/>
    </font>
    <font>
      <b/>
      <sz val="7"/>
      <color indexed="60"/>
      <name val="ＭＳ ゴシック"/>
      <family val="3"/>
      <charset val="128"/>
    </font>
    <font>
      <sz val="4"/>
      <color indexed="60"/>
      <name val="明朝"/>
      <family val="1"/>
      <charset val="128"/>
    </font>
    <font>
      <sz val="5"/>
      <color indexed="60"/>
      <name val="DotumChe"/>
      <family val="3"/>
      <charset val="129"/>
    </font>
    <font>
      <sz val="8"/>
      <name val="明朝"/>
      <family val="1"/>
      <charset val="128"/>
    </font>
    <font>
      <sz val="12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2"/>
      <name val="明朝"/>
      <family val="1"/>
      <charset val="128"/>
    </font>
    <font>
      <sz val="20"/>
      <name val="ＭＳ ゴシック"/>
      <family val="3"/>
      <charset val="128"/>
    </font>
    <font>
      <sz val="5"/>
      <name val="明朝"/>
      <family val="1"/>
      <charset val="128"/>
    </font>
    <font>
      <b/>
      <sz val="9"/>
      <name val="ＭＳ 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明朝"/>
      <family val="1"/>
      <charset val="128"/>
    </font>
    <font>
      <sz val="13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/>
      <right style="thin">
        <color indexed="60"/>
      </right>
      <top/>
      <bottom/>
      <diagonal/>
    </border>
    <border>
      <left style="thin">
        <color indexed="60"/>
      </left>
      <right/>
      <top style="thin">
        <color indexed="60"/>
      </top>
      <bottom/>
      <diagonal/>
    </border>
    <border>
      <left/>
      <right/>
      <top style="thin">
        <color indexed="60"/>
      </top>
      <bottom/>
      <diagonal/>
    </border>
    <border>
      <left/>
      <right style="thin">
        <color indexed="60"/>
      </right>
      <top style="thin">
        <color indexed="60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0"/>
      </left>
      <right/>
      <top style="thin">
        <color indexed="60"/>
      </top>
      <bottom/>
      <diagonal/>
    </border>
    <border>
      <left/>
      <right style="dashed">
        <color indexed="60"/>
      </right>
      <top style="thin">
        <color indexed="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/>
      <bottom/>
      <diagonal/>
    </border>
    <border>
      <left style="dashed">
        <color indexed="60"/>
      </left>
      <right/>
      <top/>
      <bottom style="thin">
        <color indexed="60"/>
      </bottom>
      <diagonal/>
    </border>
    <border>
      <left/>
      <right style="dashed">
        <color indexed="60"/>
      </right>
      <top/>
      <bottom style="thin">
        <color indexed="60"/>
      </bottom>
      <diagonal/>
    </border>
    <border>
      <left style="thick">
        <color indexed="60"/>
      </left>
      <right style="thin">
        <color indexed="60"/>
      </right>
      <top style="thick">
        <color indexed="60"/>
      </top>
      <bottom style="thick">
        <color indexed="60"/>
      </bottom>
      <diagonal/>
    </border>
    <border>
      <left style="thin">
        <color indexed="60"/>
      </left>
      <right style="thin">
        <color indexed="60"/>
      </right>
      <top style="thick">
        <color indexed="60"/>
      </top>
      <bottom style="thick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ck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ck">
        <color indexed="60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 style="thick">
        <color indexed="60"/>
      </top>
      <bottom style="thin">
        <color indexed="60"/>
      </bottom>
      <diagonal/>
    </border>
    <border>
      <left style="thin">
        <color indexed="60"/>
      </left>
      <right/>
      <top style="thick">
        <color indexed="60"/>
      </top>
      <bottom style="thin">
        <color indexed="60"/>
      </bottom>
      <diagonal/>
    </border>
    <border>
      <left style="dashed">
        <color indexed="60"/>
      </left>
      <right/>
      <top/>
      <bottom/>
      <diagonal/>
    </border>
    <border>
      <left/>
      <right style="thin">
        <color indexed="60"/>
      </right>
      <top style="thick">
        <color indexed="60"/>
      </top>
      <bottom style="thin">
        <color indexed="60"/>
      </bottom>
      <diagonal/>
    </border>
    <border>
      <left/>
      <right/>
      <top style="thick">
        <color indexed="60"/>
      </top>
      <bottom style="thick">
        <color indexed="60"/>
      </bottom>
      <diagonal/>
    </border>
    <border>
      <left/>
      <right style="dashed">
        <color indexed="60"/>
      </right>
      <top style="thick">
        <color indexed="60"/>
      </top>
      <bottom style="thick">
        <color indexed="60"/>
      </bottom>
      <diagonal/>
    </border>
    <border>
      <left/>
      <right style="dashed">
        <color indexed="60"/>
      </right>
      <top/>
      <bottom/>
      <diagonal/>
    </border>
    <border>
      <left/>
      <right/>
      <top style="thick">
        <color indexed="60"/>
      </top>
      <bottom/>
      <diagonal/>
    </border>
    <border>
      <left style="dashed">
        <color indexed="60"/>
      </left>
      <right/>
      <top style="thick">
        <color indexed="60"/>
      </top>
      <bottom style="thick">
        <color indexed="60"/>
      </bottom>
      <diagonal/>
    </border>
    <border>
      <left/>
      <right style="thin">
        <color indexed="60"/>
      </right>
      <top style="thick">
        <color indexed="60"/>
      </top>
      <bottom style="thick">
        <color indexed="60"/>
      </bottom>
      <diagonal/>
    </border>
    <border>
      <left/>
      <right style="thin">
        <color indexed="60"/>
      </right>
      <top style="thick">
        <color indexed="60"/>
      </top>
      <bottom/>
      <diagonal/>
    </border>
    <border>
      <left style="thin">
        <color indexed="60"/>
      </left>
      <right/>
      <top style="thick">
        <color indexed="60"/>
      </top>
      <bottom/>
      <diagonal/>
    </border>
    <border>
      <left/>
      <right style="thick">
        <color indexed="60"/>
      </right>
      <top style="thick">
        <color indexed="60"/>
      </top>
      <bottom style="thick">
        <color indexed="6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17" fillId="0" borderId="0" xfId="0" applyFont="1" applyBorder="1" applyAlignment="1" applyProtection="1">
      <alignment horizontal="distributed" vertical="center"/>
    </xf>
    <xf numFmtId="0" fontId="5" fillId="0" borderId="0" xfId="0" applyFont="1" applyBorder="1" applyAlignment="1" applyProtection="1">
      <alignment vertical="center" justifyLastLine="1"/>
    </xf>
    <xf numFmtId="0" fontId="7" fillId="0" borderId="0" xfId="0" applyFont="1" applyBorder="1" applyAlignment="1" applyProtection="1">
      <alignment vertical="center" justifyLastLine="1"/>
    </xf>
    <xf numFmtId="0" fontId="8" fillId="0" borderId="0" xfId="0" applyFont="1" applyBorder="1" applyAlignment="1" applyProtection="1">
      <alignment vertical="top"/>
    </xf>
    <xf numFmtId="0" fontId="8" fillId="0" borderId="1" xfId="0" applyFont="1" applyBorder="1" applyAlignment="1" applyProtection="1">
      <alignment vertical="top"/>
    </xf>
    <xf numFmtId="0" fontId="2" fillId="0" borderId="2" xfId="0" applyFont="1" applyBorder="1" applyAlignment="1" applyProtection="1">
      <alignment vertical="center"/>
    </xf>
    <xf numFmtId="0" fontId="2" fillId="0" borderId="2" xfId="0" applyFont="1" applyBorder="1" applyProtection="1">
      <alignment vertical="center"/>
    </xf>
    <xf numFmtId="0" fontId="0" fillId="0" borderId="0" xfId="0" applyBorder="1">
      <alignment vertical="center"/>
    </xf>
    <xf numFmtId="0" fontId="17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7" fillId="0" borderId="5" xfId="0" applyFont="1" applyBorder="1" applyAlignment="1" applyProtection="1">
      <alignment vertical="center"/>
    </xf>
    <xf numFmtId="0" fontId="18" fillId="0" borderId="6" xfId="0" applyNumberFormat="1" applyFont="1" applyBorder="1" applyAlignment="1" applyProtection="1">
      <alignment vertical="center"/>
    </xf>
    <xf numFmtId="0" fontId="18" fillId="0" borderId="7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21" fillId="0" borderId="0" xfId="0" applyFont="1" applyBorder="1" applyAlignment="1" applyProtection="1">
      <alignment horizontal="center" vertical="center" shrinkToFit="1"/>
    </xf>
    <xf numFmtId="0" fontId="12" fillId="0" borderId="0" xfId="0" applyFont="1" applyBorder="1" applyAlignment="1" applyProtection="1">
      <alignment horizontal="center" vertical="center" shrinkToFit="1"/>
    </xf>
    <xf numFmtId="0" fontId="22" fillId="0" borderId="0" xfId="0" applyFont="1" applyBorder="1">
      <alignment vertical="center"/>
    </xf>
    <xf numFmtId="49" fontId="6" fillId="0" borderId="0" xfId="0" applyNumberFormat="1" applyFont="1" applyBorder="1" applyAlignment="1">
      <alignment vertical="center" shrinkToFit="1"/>
    </xf>
    <xf numFmtId="0" fontId="2" fillId="0" borderId="9" xfId="0" applyFont="1" applyBorder="1" applyProtection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7" fillId="0" borderId="12" xfId="0" applyFont="1" applyBorder="1">
      <alignment vertical="center"/>
    </xf>
    <xf numFmtId="0" fontId="0" fillId="0" borderId="1" xfId="0" applyBorder="1" applyAlignment="1">
      <alignment vertical="center"/>
    </xf>
    <xf numFmtId="0" fontId="17" fillId="0" borderId="1" xfId="0" applyFont="1" applyBorder="1" applyAlignment="1" applyProtection="1">
      <alignment vertical="center" wrapText="1"/>
    </xf>
    <xf numFmtId="0" fontId="0" fillId="0" borderId="0" xfId="0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4" fillId="0" borderId="15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 applyBorder="1">
      <alignment vertical="center"/>
    </xf>
    <xf numFmtId="0" fontId="31" fillId="0" borderId="9" xfId="0" applyFont="1" applyBorder="1" applyProtection="1">
      <alignment vertical="center"/>
    </xf>
    <xf numFmtId="0" fontId="10" fillId="0" borderId="10" xfId="0" applyFont="1" applyBorder="1">
      <alignment vertical="center"/>
    </xf>
    <xf numFmtId="0" fontId="31" fillId="0" borderId="0" xfId="0" applyFont="1" applyBorder="1" applyProtection="1">
      <alignment vertical="center"/>
    </xf>
    <xf numFmtId="0" fontId="10" fillId="0" borderId="0" xfId="0" applyFont="1">
      <alignment vertical="center"/>
    </xf>
    <xf numFmtId="0" fontId="17" fillId="0" borderId="12" xfId="0" applyFont="1" applyBorder="1" applyAlignment="1">
      <alignment vertical="center"/>
    </xf>
    <xf numFmtId="0" fontId="28" fillId="0" borderId="0" xfId="0" applyFont="1" applyBorder="1" applyAlignment="1">
      <alignment vertical="center" shrinkToFit="1"/>
    </xf>
    <xf numFmtId="0" fontId="28" fillId="0" borderId="0" xfId="0" applyFont="1" applyBorder="1" applyAlignment="1" applyProtection="1">
      <alignment vertical="center" shrinkToFit="1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38" fontId="0" fillId="0" borderId="16" xfId="1" applyFont="1" applyBorder="1" applyAlignment="1">
      <alignment horizontal="right" vertical="center"/>
    </xf>
    <xf numFmtId="38" fontId="0" fillId="2" borderId="16" xfId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right" vertical="center" shrinkToFit="1"/>
    </xf>
    <xf numFmtId="0" fontId="1" fillId="0" borderId="16" xfId="0" applyFont="1" applyBorder="1" applyAlignment="1">
      <alignment horizontal="right" vertical="center" shrinkToFit="1"/>
    </xf>
    <xf numFmtId="0" fontId="0" fillId="0" borderId="16" xfId="0" applyFont="1" applyBorder="1" applyAlignment="1">
      <alignment horizontal="right" vertical="center" shrinkToFit="1"/>
    </xf>
    <xf numFmtId="0" fontId="0" fillId="0" borderId="18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9" xfId="0" applyFill="1" applyBorder="1" applyAlignment="1" applyProtection="1">
      <alignment horizontal="left" vertical="center" wrapText="1" shrinkToFit="1"/>
      <protection locked="0"/>
    </xf>
    <xf numFmtId="0" fontId="0" fillId="2" borderId="20" xfId="0" applyFill="1" applyBorder="1" applyAlignment="1" applyProtection="1">
      <alignment horizontal="left" vertical="center" wrapText="1" shrinkToFi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0" fontId="34" fillId="3" borderId="0" xfId="0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18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177" fontId="32" fillId="0" borderId="7" xfId="0" applyNumberFormat="1" applyFont="1" applyBorder="1" applyAlignment="1">
      <alignment horizontal="center" vertical="center"/>
    </xf>
    <xf numFmtId="177" fontId="32" fillId="0" borderId="0" xfId="0" applyNumberFormat="1" applyFont="1" applyBorder="1" applyAlignment="1">
      <alignment horizontal="center" vertical="center"/>
    </xf>
    <xf numFmtId="177" fontId="32" fillId="0" borderId="7" xfId="0" applyNumberFormat="1" applyFont="1" applyBorder="1" applyAlignment="1" applyProtection="1">
      <alignment horizontal="center" vertical="center" shrinkToFit="1"/>
    </xf>
    <xf numFmtId="177" fontId="32" fillId="0" borderId="0" xfId="0" applyNumberFormat="1" applyFont="1" applyBorder="1" applyAlignment="1" applyProtection="1">
      <alignment horizontal="center" vertical="center" shrinkToFit="1"/>
    </xf>
    <xf numFmtId="177" fontId="32" fillId="0" borderId="6" xfId="0" applyNumberFormat="1" applyFont="1" applyBorder="1" applyAlignment="1" applyProtection="1">
      <alignment horizontal="center" vertical="center" shrinkToFit="1"/>
    </xf>
    <xf numFmtId="177" fontId="32" fillId="0" borderId="25" xfId="0" applyNumberFormat="1" applyFont="1" applyBorder="1" applyAlignment="1" applyProtection="1">
      <alignment horizontal="center" vertical="center" shrinkToFit="1"/>
    </xf>
    <xf numFmtId="177" fontId="32" fillId="0" borderId="7" xfId="0" applyNumberFormat="1" applyFont="1" applyBorder="1" applyAlignment="1">
      <alignment horizontal="center" vertical="center" shrinkToFit="1"/>
    </xf>
    <xf numFmtId="177" fontId="32" fillId="0" borderId="0" xfId="0" applyNumberFormat="1" applyFont="1" applyBorder="1" applyAlignment="1">
      <alignment horizontal="center" vertical="center" shrinkToFit="1"/>
    </xf>
    <xf numFmtId="0" fontId="30" fillId="0" borderId="45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distributed" vertical="center" justifyLastLine="1"/>
    </xf>
    <xf numFmtId="0" fontId="12" fillId="0" borderId="24" xfId="0" applyFont="1" applyBorder="1" applyAlignment="1" applyProtection="1">
      <alignment horizontal="distributed" vertical="center" justifyLastLine="1"/>
    </xf>
    <xf numFmtId="49" fontId="20" fillId="0" borderId="24" xfId="0" applyNumberFormat="1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distributed" vertical="center" justifyLastLine="1"/>
    </xf>
    <xf numFmtId="49" fontId="20" fillId="0" borderId="23" xfId="0" applyNumberFormat="1" applyFont="1" applyBorder="1" applyAlignment="1" applyProtection="1">
      <alignment horizontal="center" vertical="center"/>
    </xf>
    <xf numFmtId="0" fontId="12" fillId="0" borderId="28" xfId="0" applyFont="1" applyBorder="1" applyAlignment="1" applyProtection="1">
      <alignment horizontal="distributed" vertical="center" justifyLastLine="1"/>
    </xf>
    <xf numFmtId="0" fontId="12" fillId="0" borderId="29" xfId="0" applyFont="1" applyBorder="1" applyAlignment="1" applyProtection="1">
      <alignment horizontal="distributed" vertical="center" justifyLastLine="1"/>
    </xf>
    <xf numFmtId="0" fontId="8" fillId="0" borderId="1" xfId="0" applyFont="1" applyBorder="1" applyAlignment="1" applyProtection="1">
      <alignment horizontal="distributed" vertical="top"/>
    </xf>
    <xf numFmtId="0" fontId="17" fillId="0" borderId="4" xfId="0" applyFont="1" applyBorder="1" applyAlignment="1" applyProtection="1">
      <alignment horizontal="center" vertical="distributed" textRotation="255" justifyLastLine="1"/>
    </xf>
    <xf numFmtId="0" fontId="17" fillId="0" borderId="21" xfId="0" applyFont="1" applyBorder="1" applyAlignment="1" applyProtection="1">
      <alignment horizontal="center" vertical="distributed" textRotation="255" justifyLastLine="1"/>
    </xf>
    <xf numFmtId="0" fontId="17" fillId="0" borderId="0" xfId="0" applyFont="1" applyBorder="1" applyAlignment="1" applyProtection="1">
      <alignment horizontal="center" vertical="distributed" textRotation="255" justifyLastLine="1"/>
    </xf>
    <xf numFmtId="0" fontId="17" fillId="0" borderId="1" xfId="0" applyFont="1" applyBorder="1" applyAlignment="1" applyProtection="1">
      <alignment horizontal="center" vertical="distributed" textRotation="255" justifyLastLine="1"/>
    </xf>
    <xf numFmtId="0" fontId="0" fillId="0" borderId="22" xfId="0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textRotation="255" shrinkToFit="1"/>
    </xf>
    <xf numFmtId="0" fontId="5" fillId="0" borderId="7" xfId="0" applyFont="1" applyBorder="1" applyAlignment="1" applyProtection="1">
      <alignment horizontal="center" vertical="center" textRotation="255" shrinkToFit="1"/>
    </xf>
    <xf numFmtId="0" fontId="4" fillId="0" borderId="0" xfId="0" applyFont="1" applyBorder="1" applyAlignment="1" applyProtection="1">
      <alignment horizontal="center" vertical="center" textRotation="255" shrinkToFit="1"/>
    </xf>
    <xf numFmtId="0" fontId="5" fillId="0" borderId="0" xfId="0" applyFont="1" applyBorder="1" applyAlignment="1" applyProtection="1">
      <alignment horizontal="center" vertical="center" textRotation="255" shrinkToFit="1"/>
    </xf>
    <xf numFmtId="0" fontId="4" fillId="0" borderId="1" xfId="0" applyFont="1" applyBorder="1" applyAlignment="1" applyProtection="1">
      <alignment horizontal="center" vertical="center" textRotation="255" shrinkToFit="1"/>
    </xf>
    <xf numFmtId="0" fontId="5" fillId="0" borderId="1" xfId="0" applyFont="1" applyBorder="1" applyAlignment="1" applyProtection="1">
      <alignment horizontal="center" vertical="center" textRotation="255" shrinkToFit="1"/>
    </xf>
    <xf numFmtId="0" fontId="17" fillId="0" borderId="22" xfId="0" applyFont="1" applyBorder="1" applyAlignment="1" applyProtection="1">
      <alignment horizontal="center" vertical="distributed" textRotation="255" justifyLastLine="1"/>
    </xf>
    <xf numFmtId="0" fontId="12" fillId="0" borderId="44" xfId="0" applyFont="1" applyBorder="1" applyAlignment="1" applyProtection="1">
      <alignment horizontal="center" vertical="center"/>
    </xf>
    <xf numFmtId="177" fontId="28" fillId="0" borderId="44" xfId="0" applyNumberFormat="1" applyFont="1" applyBorder="1" applyAlignment="1" applyProtection="1">
      <alignment vertical="center" shrinkToFit="1"/>
    </xf>
    <xf numFmtId="0" fontId="12" fillId="0" borderId="44" xfId="0" applyFont="1" applyBorder="1" applyAlignment="1" applyProtection="1">
      <alignment horizontal="center" vertical="center" shrinkToFit="1"/>
    </xf>
    <xf numFmtId="0" fontId="26" fillId="0" borderId="47" xfId="0" applyFont="1" applyBorder="1">
      <alignment vertical="center"/>
    </xf>
    <xf numFmtId="0" fontId="12" fillId="0" borderId="24" xfId="0" applyFont="1" applyBorder="1" applyAlignment="1" applyProtection="1">
      <alignment horizontal="right"/>
    </xf>
    <xf numFmtId="0" fontId="17" fillId="0" borderId="24" xfId="0" applyFont="1" applyBorder="1" applyAlignment="1" applyProtection="1">
      <alignment horizontal="distributed" vertical="center" wrapText="1"/>
    </xf>
    <xf numFmtId="0" fontId="0" fillId="0" borderId="24" xfId="0" applyBorder="1" applyAlignment="1">
      <alignment horizontal="distributed" vertical="center"/>
    </xf>
    <xf numFmtId="0" fontId="25" fillId="0" borderId="6" xfId="0" applyFont="1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5" xfId="0" applyBorder="1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12" fillId="0" borderId="35" xfId="0" applyFont="1" applyBorder="1" applyAlignment="1" applyProtection="1">
      <alignment horizontal="center" vertical="center"/>
    </xf>
    <xf numFmtId="177" fontId="28" fillId="0" borderId="48" xfId="0" applyNumberFormat="1" applyFont="1" applyBorder="1" applyAlignment="1" applyProtection="1">
      <alignment vertical="center"/>
    </xf>
    <xf numFmtId="177" fontId="28" fillId="0" borderId="44" xfId="0" applyNumberFormat="1" applyFont="1" applyBorder="1" applyAlignment="1" applyProtection="1">
      <alignment vertical="center"/>
    </xf>
    <xf numFmtId="0" fontId="12" fillId="0" borderId="35" xfId="0" applyFont="1" applyBorder="1" applyAlignment="1" applyProtection="1">
      <alignment horizontal="center" vertical="center" textRotation="255"/>
    </xf>
    <xf numFmtId="0" fontId="13" fillId="0" borderId="35" xfId="0" applyFont="1" applyBorder="1" applyAlignment="1" applyProtection="1">
      <alignment horizontal="center" vertical="center" textRotation="255"/>
    </xf>
    <xf numFmtId="0" fontId="12" fillId="0" borderId="36" xfId="0" applyFont="1" applyBorder="1" applyAlignment="1" applyProtection="1">
      <alignment horizontal="center" vertical="center" textRotation="255"/>
    </xf>
    <xf numFmtId="0" fontId="13" fillId="0" borderId="36" xfId="0" applyFont="1" applyBorder="1" applyAlignment="1" applyProtection="1">
      <alignment horizontal="center" vertical="center" textRotation="255"/>
    </xf>
    <xf numFmtId="0" fontId="13" fillId="0" borderId="2" xfId="0" applyFont="1" applyBorder="1" applyAlignment="1" applyProtection="1">
      <alignment horizontal="center" vertical="center" textRotation="255"/>
    </xf>
    <xf numFmtId="49" fontId="20" fillId="0" borderId="29" xfId="0" applyNumberFormat="1" applyFont="1" applyBorder="1" applyAlignment="1" applyProtection="1">
      <alignment horizontal="center" vertical="center"/>
    </xf>
    <xf numFmtId="0" fontId="18" fillId="0" borderId="24" xfId="0" applyFont="1" applyBorder="1" applyAlignment="1" applyProtection="1">
      <alignment vertical="center" wrapText="1"/>
    </xf>
    <xf numFmtId="0" fontId="18" fillId="0" borderId="24" xfId="0" applyFont="1" applyBorder="1" applyAlignment="1" applyProtection="1">
      <alignment vertical="center"/>
    </xf>
    <xf numFmtId="0" fontId="23" fillId="0" borderId="24" xfId="0" applyFont="1" applyBorder="1" applyAlignment="1" applyProtection="1">
      <alignment horizontal="left" vertical="center" wrapText="1"/>
    </xf>
    <xf numFmtId="0" fontId="23" fillId="0" borderId="24" xfId="0" applyFont="1" applyBorder="1" applyAlignment="1" applyProtection="1">
      <alignment horizontal="left" vertical="center"/>
    </xf>
    <xf numFmtId="0" fontId="12" fillId="0" borderId="37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distributed" vertical="center" justifyLastLine="1"/>
    </xf>
    <xf numFmtId="0" fontId="10" fillId="0" borderId="24" xfId="0" applyFont="1" applyBorder="1">
      <alignment vertical="center"/>
    </xf>
    <xf numFmtId="0" fontId="19" fillId="0" borderId="22" xfId="0" applyFont="1" applyBorder="1" applyAlignment="1" applyProtection="1">
      <alignment horizontal="center" vertical="center" textRotation="2"/>
    </xf>
    <xf numFmtId="177" fontId="33" fillId="0" borderId="22" xfId="0" applyNumberFormat="1" applyFont="1" applyBorder="1" applyAlignment="1">
      <alignment horizontal="center" vertical="center" shrinkToFit="1"/>
    </xf>
    <xf numFmtId="0" fontId="17" fillId="0" borderId="30" xfId="0" applyFont="1" applyBorder="1" applyAlignment="1" applyProtection="1">
      <alignment horizontal="center" vertical="distributed" textRotation="255" justifyLastLine="1"/>
    </xf>
    <xf numFmtId="0" fontId="19" fillId="0" borderId="21" xfId="0" applyFont="1" applyBorder="1" applyAlignment="1" applyProtection="1">
      <alignment horizontal="center" vertical="center" textRotation="1"/>
    </xf>
    <xf numFmtId="177" fontId="27" fillId="0" borderId="24" xfId="0" applyNumberFormat="1" applyFont="1" applyBorder="1" applyAlignment="1" applyProtection="1">
      <alignment horizontal="center" vertical="center"/>
    </xf>
    <xf numFmtId="0" fontId="15" fillId="0" borderId="23" xfId="0" applyFont="1" applyBorder="1" applyAlignment="1" applyProtection="1">
      <alignment horizontal="center" vertical="center"/>
    </xf>
    <xf numFmtId="177" fontId="36" fillId="0" borderId="23" xfId="0" applyNumberFormat="1" applyFont="1" applyBorder="1" applyAlignment="1" applyProtection="1">
      <alignment horizontal="left" vertical="center"/>
    </xf>
    <xf numFmtId="0" fontId="12" fillId="0" borderId="6" xfId="0" applyFont="1" applyBorder="1" applyAlignment="1" applyProtection="1">
      <alignment wrapText="1"/>
    </xf>
    <xf numFmtId="0" fontId="0" fillId="0" borderId="7" xfId="0" applyBorder="1" applyAlignment="1"/>
    <xf numFmtId="0" fontId="0" fillId="0" borderId="8" xfId="0" applyBorder="1" applyAlignment="1"/>
    <xf numFmtId="0" fontId="14" fillId="0" borderId="1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176" fontId="29" fillId="0" borderId="25" xfId="0" applyNumberFormat="1" applyFont="1" applyBorder="1" applyAlignment="1" applyProtection="1">
      <alignment horizontal="left" vertical="center" indent="2"/>
    </xf>
    <xf numFmtId="176" fontId="29" fillId="0" borderId="0" xfId="0" applyNumberFormat="1" applyFont="1" applyBorder="1" applyAlignment="1" applyProtection="1">
      <alignment horizontal="left" vertical="center" indent="2"/>
    </xf>
    <xf numFmtId="176" fontId="29" fillId="0" borderId="5" xfId="0" applyNumberFormat="1" applyFont="1" applyBorder="1" applyAlignment="1" applyProtection="1">
      <alignment horizontal="left" vertical="center" indent="2"/>
    </xf>
    <xf numFmtId="177" fontId="35" fillId="0" borderId="25" xfId="0" applyNumberFormat="1" applyFont="1" applyBorder="1" applyAlignment="1" applyProtection="1">
      <alignment horizontal="left" vertical="center" wrapText="1"/>
    </xf>
    <xf numFmtId="177" fontId="35" fillId="0" borderId="0" xfId="0" applyNumberFormat="1" applyFont="1" applyBorder="1" applyAlignment="1" applyProtection="1">
      <alignment horizontal="left" vertical="center" wrapText="1"/>
    </xf>
    <xf numFmtId="177" fontId="35" fillId="0" borderId="5" xfId="0" applyNumberFormat="1" applyFont="1" applyBorder="1" applyAlignment="1" applyProtection="1">
      <alignment horizontal="left" vertical="center" wrapText="1"/>
    </xf>
    <xf numFmtId="177" fontId="35" fillId="0" borderId="3" xfId="0" applyNumberFormat="1" applyFont="1" applyBorder="1" applyAlignment="1" applyProtection="1">
      <alignment horizontal="left" vertical="center" wrapText="1"/>
    </xf>
    <xf numFmtId="177" fontId="35" fillId="0" borderId="1" xfId="0" applyNumberFormat="1" applyFont="1" applyBorder="1" applyAlignment="1" applyProtection="1">
      <alignment horizontal="left" vertical="center" wrapText="1"/>
    </xf>
    <xf numFmtId="176" fontId="29" fillId="0" borderId="0" xfId="0" applyNumberFormat="1" applyFont="1" applyBorder="1" applyAlignment="1" applyProtection="1">
      <alignment horizontal="center" vertical="center"/>
    </xf>
    <xf numFmtId="176" fontId="29" fillId="0" borderId="5" xfId="0" applyNumberFormat="1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 justifyLastLine="1"/>
    </xf>
    <xf numFmtId="0" fontId="4" fillId="0" borderId="22" xfId="0" applyFont="1" applyBorder="1" applyAlignment="1" applyProtection="1">
      <alignment horizontal="center" vertical="center" justifyLastLine="1"/>
    </xf>
    <xf numFmtId="0" fontId="4" fillId="0" borderId="21" xfId="0" applyFont="1" applyBorder="1" applyAlignment="1" applyProtection="1">
      <alignment horizontal="center" vertical="center" justifyLastLine="1"/>
    </xf>
    <xf numFmtId="0" fontId="7" fillId="0" borderId="31" xfId="0" applyFont="1" applyBorder="1" applyAlignment="1" applyProtection="1">
      <alignment horizontal="distributed" vertical="center" justifyLastLine="1"/>
    </xf>
    <xf numFmtId="0" fontId="7" fillId="0" borderId="32" xfId="0" applyFont="1" applyBorder="1" applyAlignment="1" applyProtection="1">
      <alignment horizontal="distributed" vertical="center" justifyLastLine="1"/>
    </xf>
    <xf numFmtId="0" fontId="7" fillId="0" borderId="33" xfId="0" applyFont="1" applyBorder="1" applyAlignment="1" applyProtection="1">
      <alignment horizontal="distributed" vertical="center" justifyLastLine="1"/>
    </xf>
    <xf numFmtId="0" fontId="10" fillId="0" borderId="24" xfId="0" applyFont="1" applyBorder="1" applyAlignment="1">
      <alignment horizontal="distributed" vertical="center" justifyLastLine="1"/>
    </xf>
    <xf numFmtId="176" fontId="29" fillId="0" borderId="25" xfId="0" applyNumberFormat="1" applyFont="1" applyBorder="1" applyAlignment="1" applyProtection="1">
      <alignment vertical="center"/>
    </xf>
    <xf numFmtId="176" fontId="29" fillId="0" borderId="0" xfId="0" applyNumberFormat="1" applyFont="1" applyBorder="1" applyAlignment="1" applyProtection="1">
      <alignment vertical="center"/>
    </xf>
    <xf numFmtId="176" fontId="29" fillId="0" borderId="5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distributed" vertical="center" justifyLastLine="1"/>
    </xf>
    <xf numFmtId="49" fontId="11" fillId="0" borderId="24" xfId="0" applyNumberFormat="1" applyFont="1" applyBorder="1" applyAlignment="1" applyProtection="1">
      <alignment horizontal="center" vertical="center" justifyLastLine="1"/>
    </xf>
    <xf numFmtId="0" fontId="7" fillId="0" borderId="2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 textRotation="255"/>
    </xf>
    <xf numFmtId="0" fontId="12" fillId="0" borderId="34" xfId="0" applyFont="1" applyBorder="1" applyAlignment="1" applyProtection="1">
      <alignment horizontal="center" vertical="center" shrinkToFit="1"/>
    </xf>
    <xf numFmtId="0" fontId="22" fillId="0" borderId="40" xfId="0" applyFont="1" applyBorder="1">
      <alignment vertical="center"/>
    </xf>
    <xf numFmtId="177" fontId="28" fillId="0" borderId="34" xfId="0" applyNumberFormat="1" applyFont="1" applyBorder="1" applyAlignment="1" applyProtection="1">
      <alignment vertical="center" shrinkToFit="1"/>
    </xf>
    <xf numFmtId="0" fontId="12" fillId="0" borderId="34" xfId="0" applyFont="1" applyBorder="1" applyAlignment="1" applyProtection="1">
      <alignment horizontal="center" vertical="center"/>
    </xf>
    <xf numFmtId="177" fontId="28" fillId="0" borderId="34" xfId="0" applyNumberFormat="1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distributed" vertical="center"/>
    </xf>
    <xf numFmtId="177" fontId="28" fillId="0" borderId="38" xfId="0" applyNumberFormat="1" applyFont="1" applyBorder="1" applyAlignment="1" applyProtection="1">
      <alignment vertical="center"/>
    </xf>
    <xf numFmtId="49" fontId="20" fillId="0" borderId="2" xfId="0" applyNumberFormat="1" applyFont="1" applyBorder="1" applyAlignment="1" applyProtection="1">
      <alignment horizontal="center" vertical="center"/>
    </xf>
    <xf numFmtId="177" fontId="29" fillId="0" borderId="25" xfId="0" applyNumberFormat="1" applyFont="1" applyBorder="1" applyAlignment="1" applyProtection="1">
      <alignment vertical="center"/>
    </xf>
    <xf numFmtId="177" fontId="29" fillId="0" borderId="0" xfId="0" applyNumberFormat="1" applyFont="1" applyBorder="1" applyAlignment="1" applyProtection="1">
      <alignment vertical="center"/>
    </xf>
    <xf numFmtId="177" fontId="29" fillId="0" borderId="5" xfId="0" applyNumberFormat="1" applyFont="1" applyBorder="1" applyAlignment="1" applyProtection="1">
      <alignment vertical="center"/>
    </xf>
    <xf numFmtId="177" fontId="29" fillId="0" borderId="25" xfId="0" applyNumberFormat="1" applyFont="1" applyBorder="1" applyAlignment="1" applyProtection="1">
      <alignment horizontal="left" vertical="center" indent="2"/>
    </xf>
    <xf numFmtId="177" fontId="29" fillId="0" borderId="0" xfId="0" applyNumberFormat="1" applyFont="1" applyBorder="1" applyAlignment="1" applyProtection="1">
      <alignment horizontal="left" vertical="center" indent="2"/>
    </xf>
    <xf numFmtId="177" fontId="29" fillId="0" borderId="5" xfId="0" applyNumberFormat="1" applyFont="1" applyBorder="1" applyAlignment="1" applyProtection="1">
      <alignment horizontal="left" vertical="center" indent="2"/>
    </xf>
    <xf numFmtId="177" fontId="29" fillId="0" borderId="0" xfId="0" applyNumberFormat="1" applyFont="1" applyBorder="1" applyAlignment="1" applyProtection="1">
      <alignment horizontal="center" vertical="center"/>
    </xf>
    <xf numFmtId="177" fontId="29" fillId="0" borderId="5" xfId="0" applyNumberFormat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85725</xdr:colOff>
      <xdr:row>3</xdr:row>
      <xdr:rowOff>228600</xdr:rowOff>
    </xdr:from>
    <xdr:to>
      <xdr:col>28</xdr:col>
      <xdr:colOff>85725</xdr:colOff>
      <xdr:row>4</xdr:row>
      <xdr:rowOff>171450</xdr:rowOff>
    </xdr:to>
    <xdr:sp macro="" textlink="">
      <xdr:nvSpPr>
        <xdr:cNvPr id="1176" name="Oval 6"/>
        <xdr:cNvSpPr>
          <a:spLocks noChangeArrowheads="1"/>
        </xdr:cNvSpPr>
      </xdr:nvSpPr>
      <xdr:spPr bwMode="auto">
        <a:xfrm>
          <a:off x="2562225" y="542925"/>
          <a:ext cx="190500" cy="180975"/>
        </a:xfrm>
        <a:prstGeom prst="ellipse">
          <a:avLst/>
        </a:prstGeom>
        <a:noFill/>
        <a:ln w="9525">
          <a:solidFill>
            <a:srgbClr val="9933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0</xdr:colOff>
      <xdr:row>3</xdr:row>
      <xdr:rowOff>228600</xdr:rowOff>
    </xdr:from>
    <xdr:to>
      <xdr:col>59</xdr:col>
      <xdr:colOff>0</xdr:colOff>
      <xdr:row>4</xdr:row>
      <xdr:rowOff>171450</xdr:rowOff>
    </xdr:to>
    <xdr:sp macro="" textlink="">
      <xdr:nvSpPr>
        <xdr:cNvPr id="1177" name="Oval 7"/>
        <xdr:cNvSpPr>
          <a:spLocks noChangeArrowheads="1"/>
        </xdr:cNvSpPr>
      </xdr:nvSpPr>
      <xdr:spPr bwMode="auto">
        <a:xfrm>
          <a:off x="5429250" y="542925"/>
          <a:ext cx="190500" cy="180975"/>
        </a:xfrm>
        <a:prstGeom prst="ellipse">
          <a:avLst/>
        </a:prstGeom>
        <a:noFill/>
        <a:ln w="9525">
          <a:solidFill>
            <a:srgbClr val="9933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95</xdr:col>
      <xdr:colOff>85725</xdr:colOff>
      <xdr:row>3</xdr:row>
      <xdr:rowOff>228600</xdr:rowOff>
    </xdr:from>
    <xdr:to>
      <xdr:col>97</xdr:col>
      <xdr:colOff>85725</xdr:colOff>
      <xdr:row>4</xdr:row>
      <xdr:rowOff>171450</xdr:rowOff>
    </xdr:to>
    <xdr:sp macro="" textlink="">
      <xdr:nvSpPr>
        <xdr:cNvPr id="1178" name="Oval 8"/>
        <xdr:cNvSpPr>
          <a:spLocks noChangeArrowheads="1"/>
        </xdr:cNvSpPr>
      </xdr:nvSpPr>
      <xdr:spPr bwMode="auto">
        <a:xfrm>
          <a:off x="9134475" y="542925"/>
          <a:ext cx="190500" cy="180975"/>
        </a:xfrm>
        <a:prstGeom prst="ellipse">
          <a:avLst/>
        </a:prstGeom>
        <a:noFill/>
        <a:ln w="9525">
          <a:solidFill>
            <a:srgbClr val="9933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85725</xdr:colOff>
      <xdr:row>18</xdr:row>
      <xdr:rowOff>66675</xdr:rowOff>
    </xdr:from>
    <xdr:to>
      <xdr:col>89</xdr:col>
      <xdr:colOff>9525</xdr:colOff>
      <xdr:row>21</xdr:row>
      <xdr:rowOff>28575</xdr:rowOff>
    </xdr:to>
    <xdr:grpSp>
      <xdr:nvGrpSpPr>
        <xdr:cNvPr id="1179" name="Group 94"/>
        <xdr:cNvGrpSpPr>
          <a:grpSpLocks/>
        </xdr:cNvGrpSpPr>
      </xdr:nvGrpSpPr>
      <xdr:grpSpPr bwMode="auto">
        <a:xfrm>
          <a:off x="1895475" y="3200400"/>
          <a:ext cx="6591300" cy="238125"/>
          <a:chOff x="200" y="337"/>
          <a:chExt cx="692" cy="25"/>
        </a:xfrm>
      </xdr:grpSpPr>
      <xdr:sp macro="" textlink="">
        <xdr:nvSpPr>
          <xdr:cNvPr id="1181" name="Oval 90"/>
          <xdr:cNvSpPr>
            <a:spLocks noChangeArrowheads="1"/>
          </xdr:cNvSpPr>
        </xdr:nvSpPr>
        <xdr:spPr bwMode="auto">
          <a:xfrm>
            <a:off x="200" y="337"/>
            <a:ext cx="12" cy="25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2" name="Oval 91"/>
          <xdr:cNvSpPr>
            <a:spLocks noChangeArrowheads="1"/>
          </xdr:cNvSpPr>
        </xdr:nvSpPr>
        <xdr:spPr bwMode="auto">
          <a:xfrm>
            <a:off x="541" y="337"/>
            <a:ext cx="11" cy="25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83" name="Oval 92"/>
          <xdr:cNvSpPr>
            <a:spLocks noChangeArrowheads="1"/>
          </xdr:cNvSpPr>
        </xdr:nvSpPr>
        <xdr:spPr bwMode="auto">
          <a:xfrm>
            <a:off x="880" y="337"/>
            <a:ext cx="12" cy="25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26</xdr:col>
      <xdr:colOff>66675</xdr:colOff>
      <xdr:row>37</xdr:row>
      <xdr:rowOff>28575</xdr:rowOff>
    </xdr:from>
    <xdr:to>
      <xdr:col>78</xdr:col>
      <xdr:colOff>47625</xdr:colOff>
      <xdr:row>39</xdr:row>
      <xdr:rowOff>142875</xdr:rowOff>
    </xdr:to>
    <xdr:sp macro="" textlink="">
      <xdr:nvSpPr>
        <xdr:cNvPr id="1119" name="Text Box 95"/>
        <xdr:cNvSpPr txBox="1">
          <a:spLocks noChangeArrowheads="1"/>
        </xdr:cNvSpPr>
      </xdr:nvSpPr>
      <xdr:spPr bwMode="auto">
        <a:xfrm>
          <a:off x="2543175" y="6886575"/>
          <a:ext cx="4933950" cy="457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5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お手数ですが、この納付書を利用の際は、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枚とも記入の上、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必ず切り取って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枚一緒に金融機関にお持ちください。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B3" sqref="B3"/>
    </sheetView>
  </sheetViews>
  <sheetFormatPr defaultRowHeight="13.5"/>
  <cols>
    <col min="1" max="1" width="13.5" style="58" customWidth="1"/>
    <col min="2" max="2" width="13.125" style="40" customWidth="1"/>
    <col min="3" max="3" width="22.625" customWidth="1"/>
  </cols>
  <sheetData>
    <row r="1" spans="1:8" ht="21" customHeight="1">
      <c r="A1" s="67" t="s">
        <v>72</v>
      </c>
      <c r="B1" s="67"/>
      <c r="C1" s="67"/>
      <c r="D1" s="67"/>
      <c r="E1" s="67"/>
      <c r="F1" s="67"/>
    </row>
    <row r="2" spans="1:8" ht="11.25" customHeight="1"/>
    <row r="3" spans="1:8">
      <c r="A3" s="59" t="s">
        <v>66</v>
      </c>
      <c r="B3" s="55"/>
    </row>
    <row r="4" spans="1:8" ht="45" customHeight="1">
      <c r="A4" s="59" t="s">
        <v>69</v>
      </c>
      <c r="B4" s="63"/>
      <c r="C4" s="64"/>
    </row>
    <row r="5" spans="1:8" ht="45" customHeight="1">
      <c r="A5" s="59" t="s">
        <v>70</v>
      </c>
      <c r="B5" s="65"/>
      <c r="C5" s="66"/>
    </row>
    <row r="6" spans="1:8">
      <c r="A6" s="59" t="s">
        <v>14</v>
      </c>
      <c r="B6" s="54"/>
      <c r="C6" s="69" t="s">
        <v>73</v>
      </c>
      <c r="D6" s="70"/>
    </row>
    <row r="7" spans="1:8">
      <c r="A7" s="60" t="s">
        <v>75</v>
      </c>
      <c r="B7" s="54"/>
      <c r="C7" s="71" t="s">
        <v>78</v>
      </c>
      <c r="D7" s="72"/>
    </row>
    <row r="8" spans="1:8">
      <c r="A8" s="59" t="s">
        <v>56</v>
      </c>
      <c r="B8" s="54"/>
    </row>
    <row r="9" spans="1:8">
      <c r="A9" s="59" t="s">
        <v>64</v>
      </c>
      <c r="B9" s="54"/>
    </row>
    <row r="10" spans="1:8">
      <c r="A10" s="59" t="s">
        <v>65</v>
      </c>
      <c r="B10" s="54"/>
    </row>
    <row r="11" spans="1:8">
      <c r="A11" s="59" t="s">
        <v>57</v>
      </c>
      <c r="B11" s="54"/>
    </row>
    <row r="12" spans="1:8">
      <c r="A12" s="59" t="s">
        <v>64</v>
      </c>
      <c r="B12" s="54"/>
    </row>
    <row r="13" spans="1:8">
      <c r="A13" s="59" t="s">
        <v>65</v>
      </c>
      <c r="B13" s="54"/>
    </row>
    <row r="14" spans="1:8" ht="17.25">
      <c r="A14" s="68" t="s">
        <v>71</v>
      </c>
      <c r="B14" s="68"/>
      <c r="C14" s="68"/>
      <c r="D14" s="68"/>
      <c r="E14" s="68"/>
      <c r="F14" s="68"/>
      <c r="G14" s="68"/>
      <c r="H14" s="68"/>
    </row>
    <row r="15" spans="1:8">
      <c r="A15" s="59" t="s">
        <v>74</v>
      </c>
      <c r="B15" s="54"/>
    </row>
    <row r="16" spans="1:8">
      <c r="A16" s="59" t="s">
        <v>58</v>
      </c>
      <c r="B16" s="57"/>
    </row>
    <row r="17" spans="1:5">
      <c r="A17" s="59" t="s">
        <v>59</v>
      </c>
      <c r="B17" s="57"/>
    </row>
    <row r="18" spans="1:5">
      <c r="A18" s="59" t="s">
        <v>60</v>
      </c>
      <c r="B18" s="57"/>
      <c r="C18" s="45"/>
    </row>
    <row r="19" spans="1:5">
      <c r="A19" s="59" t="s">
        <v>67</v>
      </c>
      <c r="B19" s="56">
        <f>SUM(B16:B18)</f>
        <v>0</v>
      </c>
      <c r="C19" s="61" t="s">
        <v>68</v>
      </c>
      <c r="D19" s="62"/>
      <c r="E19" s="62"/>
    </row>
    <row r="20" spans="1:5">
      <c r="A20" s="59" t="s">
        <v>61</v>
      </c>
      <c r="B20" s="54"/>
    </row>
    <row r="21" spans="1:5">
      <c r="A21" s="59" t="s">
        <v>62</v>
      </c>
      <c r="B21" s="54"/>
    </row>
    <row r="22" spans="1:5">
      <c r="A22" s="59" t="s">
        <v>63</v>
      </c>
      <c r="B22" s="54"/>
    </row>
  </sheetData>
  <sheetProtection password="CC7F" sheet="1" objects="1" scenarios="1"/>
  <mergeCells count="7">
    <mergeCell ref="C19:E19"/>
    <mergeCell ref="B4:C4"/>
    <mergeCell ref="B5:C5"/>
    <mergeCell ref="A1:F1"/>
    <mergeCell ref="A14:H14"/>
    <mergeCell ref="C6:D6"/>
    <mergeCell ref="C7:D7"/>
  </mergeCells>
  <phoneticPr fontId="3"/>
  <pageMargins left="0.39370078740157483" right="0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36"/>
  <sheetViews>
    <sheetView topLeftCell="A19" zoomScale="130" zoomScaleNormal="125" zoomScaleSheetLayoutView="100" workbookViewId="0">
      <selection activeCell="BV31" sqref="BV31:CG34"/>
    </sheetView>
  </sheetViews>
  <sheetFormatPr defaultRowHeight="13.5"/>
  <cols>
    <col min="1" max="101" width="1.25" customWidth="1"/>
  </cols>
  <sheetData>
    <row r="1" spans="1:101" ht="6" customHeight="1">
      <c r="A1" s="171" t="s">
        <v>3</v>
      </c>
      <c r="B1" s="172"/>
      <c r="C1" s="172"/>
      <c r="D1" s="172"/>
      <c r="E1" s="172"/>
      <c r="F1" s="173"/>
      <c r="G1" s="4"/>
      <c r="H1" s="4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0"/>
      <c r="AH1" s="27"/>
      <c r="AI1" s="171" t="s">
        <v>3</v>
      </c>
      <c r="AJ1" s="172"/>
      <c r="AK1" s="172"/>
      <c r="AL1" s="172"/>
      <c r="AM1" s="172"/>
      <c r="AN1" s="173"/>
      <c r="AO1" s="4"/>
      <c r="AP1" s="4"/>
      <c r="AQ1" s="2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28"/>
      <c r="BP1" s="1"/>
      <c r="BQ1" s="171" t="s">
        <v>3</v>
      </c>
      <c r="BR1" s="172"/>
      <c r="BS1" s="172"/>
      <c r="BT1" s="172"/>
      <c r="BU1" s="172"/>
      <c r="BV1" s="173"/>
      <c r="BW1" s="4"/>
      <c r="BX1" s="4"/>
      <c r="BY1" s="2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28"/>
    </row>
    <row r="2" spans="1:101" ht="14.25" customHeight="1">
      <c r="A2" s="20">
        <v>2</v>
      </c>
      <c r="B2" s="21">
        <v>3</v>
      </c>
      <c r="C2" s="21">
        <v>2</v>
      </c>
      <c r="D2" s="21">
        <v>1</v>
      </c>
      <c r="E2" s="21">
        <v>9</v>
      </c>
      <c r="F2" s="22">
        <v>0</v>
      </c>
      <c r="G2" s="26"/>
      <c r="H2" s="26"/>
      <c r="I2" s="1"/>
      <c r="J2" s="1"/>
      <c r="K2" s="1"/>
      <c r="L2" s="1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27"/>
      <c r="AI2" s="20">
        <v>2</v>
      </c>
      <c r="AJ2" s="21">
        <v>3</v>
      </c>
      <c r="AK2" s="21">
        <v>2</v>
      </c>
      <c r="AL2" s="21">
        <v>1</v>
      </c>
      <c r="AM2" s="21">
        <v>9</v>
      </c>
      <c r="AN2" s="22">
        <v>0</v>
      </c>
      <c r="AO2" s="26"/>
      <c r="AP2" s="26"/>
      <c r="AQ2" s="1"/>
      <c r="AR2" s="1"/>
      <c r="AS2" s="1"/>
      <c r="AT2" s="1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28"/>
      <c r="BP2" s="1"/>
      <c r="BQ2" s="20">
        <v>2</v>
      </c>
      <c r="BR2" s="21">
        <v>3</v>
      </c>
      <c r="BS2" s="21">
        <v>2</v>
      </c>
      <c r="BT2" s="21">
        <v>1</v>
      </c>
      <c r="BU2" s="21">
        <v>9</v>
      </c>
      <c r="BV2" s="22">
        <v>0</v>
      </c>
      <c r="BW2" s="26"/>
      <c r="BX2" s="26"/>
      <c r="BY2" s="1"/>
      <c r="BZ2" s="1"/>
      <c r="CA2" s="1"/>
      <c r="CB2" s="1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28"/>
    </row>
    <row r="3" spans="1:101" ht="4.5" customHeight="1">
      <c r="A3" s="8"/>
      <c r="B3" s="8"/>
      <c r="C3" s="9"/>
      <c r="D3" s="9"/>
      <c r="E3" s="8"/>
      <c r="F3" s="8"/>
      <c r="G3" s="1"/>
      <c r="H3" s="1"/>
      <c r="I3" s="1"/>
      <c r="J3" s="1"/>
      <c r="K3" s="1"/>
      <c r="L3" s="1"/>
      <c r="M3" s="1"/>
      <c r="N3" s="1"/>
      <c r="O3" s="10"/>
      <c r="P3" s="1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0"/>
      <c r="AH3" s="27"/>
      <c r="AI3" s="8"/>
      <c r="AJ3" s="8"/>
      <c r="AK3" s="9"/>
      <c r="AL3" s="9"/>
      <c r="AM3" s="8"/>
      <c r="AN3" s="8"/>
      <c r="AO3" s="1"/>
      <c r="AP3" s="1"/>
      <c r="AQ3" s="1"/>
      <c r="AR3" s="1"/>
      <c r="AS3" s="1"/>
      <c r="AT3" s="1"/>
      <c r="AU3" s="1"/>
      <c r="AV3" s="1"/>
      <c r="AW3" s="10"/>
      <c r="AX3" s="10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28"/>
      <c r="BP3" s="1"/>
      <c r="BQ3" s="8"/>
      <c r="BR3" s="8"/>
      <c r="BS3" s="9"/>
      <c r="BT3" s="9"/>
      <c r="BU3" s="8"/>
      <c r="BV3" s="8"/>
      <c r="BW3" s="1"/>
      <c r="BX3" s="1"/>
      <c r="BY3" s="1"/>
      <c r="BZ3" s="1"/>
      <c r="CA3" s="1"/>
      <c r="CB3" s="1"/>
      <c r="CC3" s="1"/>
      <c r="CD3" s="1"/>
      <c r="CE3" s="10"/>
      <c r="CF3" s="10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28"/>
    </row>
    <row r="4" spans="1:101" ht="18.75" customHeight="1">
      <c r="A4" s="174" t="s">
        <v>4</v>
      </c>
      <c r="B4" s="175"/>
      <c r="C4" s="175"/>
      <c r="D4" s="175"/>
      <c r="E4" s="175"/>
      <c r="F4" s="176"/>
      <c r="G4" s="5"/>
      <c r="H4" s="181" t="s">
        <v>5</v>
      </c>
      <c r="I4" s="181"/>
      <c r="J4" s="1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0"/>
      <c r="AH4" s="27"/>
      <c r="AI4" s="174" t="s">
        <v>4</v>
      </c>
      <c r="AJ4" s="175"/>
      <c r="AK4" s="175"/>
      <c r="AL4" s="175"/>
      <c r="AM4" s="175"/>
      <c r="AN4" s="176"/>
      <c r="AO4" s="5"/>
      <c r="AP4" s="181" t="s">
        <v>5</v>
      </c>
      <c r="AQ4" s="181"/>
      <c r="AR4" s="10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28"/>
      <c r="BP4" s="1"/>
      <c r="BQ4" s="174" t="s">
        <v>4</v>
      </c>
      <c r="BR4" s="175"/>
      <c r="BS4" s="175"/>
      <c r="BT4" s="175"/>
      <c r="BU4" s="175"/>
      <c r="BV4" s="176"/>
      <c r="BW4" s="5"/>
      <c r="BX4" s="181" t="s">
        <v>5</v>
      </c>
      <c r="BY4" s="181"/>
      <c r="BZ4" s="10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28"/>
    </row>
    <row r="5" spans="1:101" ht="18.75" customHeight="1">
      <c r="A5" s="174" t="s">
        <v>6</v>
      </c>
      <c r="B5" s="175"/>
      <c r="C5" s="175"/>
      <c r="D5" s="175"/>
      <c r="E5" s="175"/>
      <c r="F5" s="176"/>
      <c r="G5" s="5"/>
      <c r="H5" s="181" t="s">
        <v>7</v>
      </c>
      <c r="I5" s="181"/>
      <c r="J5" s="10"/>
      <c r="K5" s="10"/>
      <c r="L5" s="101" t="s">
        <v>8</v>
      </c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7"/>
      <c r="AA5" s="6"/>
      <c r="AB5" s="6" t="s">
        <v>9</v>
      </c>
      <c r="AC5" s="6"/>
      <c r="AD5" s="10"/>
      <c r="AE5" s="10"/>
      <c r="AF5" s="10"/>
      <c r="AG5" s="10"/>
      <c r="AH5" s="27"/>
      <c r="AI5" s="174" t="s">
        <v>6</v>
      </c>
      <c r="AJ5" s="175"/>
      <c r="AK5" s="175"/>
      <c r="AL5" s="175"/>
      <c r="AM5" s="175"/>
      <c r="AN5" s="176"/>
      <c r="AO5" s="5"/>
      <c r="AP5" s="181" t="s">
        <v>7</v>
      </c>
      <c r="AQ5" s="181"/>
      <c r="AR5" s="10"/>
      <c r="AS5" s="10"/>
      <c r="AT5" s="101" t="s">
        <v>48</v>
      </c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6" t="s">
        <v>9</v>
      </c>
      <c r="BG5" s="10"/>
      <c r="BH5" s="7"/>
      <c r="BI5" s="6"/>
      <c r="BJ5" s="10"/>
      <c r="BK5" s="6"/>
      <c r="BL5" s="10"/>
      <c r="BM5" s="10"/>
      <c r="BN5" s="10"/>
      <c r="BO5" s="28"/>
      <c r="BP5" s="1"/>
      <c r="BQ5" s="174" t="s">
        <v>6</v>
      </c>
      <c r="BR5" s="175"/>
      <c r="BS5" s="175"/>
      <c r="BT5" s="175"/>
      <c r="BU5" s="175"/>
      <c r="BV5" s="176"/>
      <c r="BW5" s="5"/>
      <c r="BX5" s="181" t="s">
        <v>7</v>
      </c>
      <c r="BY5" s="181"/>
      <c r="BZ5" s="10"/>
      <c r="CA5" s="10"/>
      <c r="CB5" s="101" t="s">
        <v>49</v>
      </c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6"/>
      <c r="CS5" s="6" t="s">
        <v>9</v>
      </c>
      <c r="CT5" s="10"/>
      <c r="CU5" s="10"/>
      <c r="CV5" s="10"/>
      <c r="CW5" s="28"/>
    </row>
    <row r="6" spans="1:101" s="50" customFormat="1" ht="6" customHeight="1">
      <c r="A6" s="147" t="s">
        <v>10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82" t="s">
        <v>11</v>
      </c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46"/>
      <c r="AH6" s="47"/>
      <c r="AI6" s="147" t="s">
        <v>10</v>
      </c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82" t="s">
        <v>11</v>
      </c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2"/>
      <c r="BH6" s="182"/>
      <c r="BI6" s="182"/>
      <c r="BJ6" s="182"/>
      <c r="BK6" s="182"/>
      <c r="BL6" s="182"/>
      <c r="BM6" s="182"/>
      <c r="BN6" s="182"/>
      <c r="BO6" s="48"/>
      <c r="BP6" s="49"/>
      <c r="BQ6" s="147" t="s">
        <v>10</v>
      </c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82" t="s">
        <v>11</v>
      </c>
      <c r="CE6" s="182"/>
      <c r="CF6" s="182"/>
      <c r="CG6" s="182"/>
      <c r="CH6" s="182"/>
      <c r="CI6" s="182"/>
      <c r="CJ6" s="182"/>
      <c r="CK6" s="182"/>
      <c r="CL6" s="182"/>
      <c r="CM6" s="182"/>
      <c r="CN6" s="182"/>
      <c r="CO6" s="182"/>
      <c r="CP6" s="182"/>
      <c r="CQ6" s="182"/>
      <c r="CR6" s="182"/>
      <c r="CS6" s="182"/>
      <c r="CT6" s="182"/>
      <c r="CU6" s="182"/>
      <c r="CV6" s="182"/>
      <c r="CW6" s="48"/>
    </row>
    <row r="7" spans="1:101" ht="18.75" customHeight="1">
      <c r="A7" s="183" t="s">
        <v>12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4" t="s">
        <v>38</v>
      </c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0"/>
      <c r="AH7" s="27"/>
      <c r="AI7" s="183" t="s">
        <v>12</v>
      </c>
      <c r="AJ7" s="183"/>
      <c r="AK7" s="183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4" t="s">
        <v>38</v>
      </c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28"/>
      <c r="BP7" s="1"/>
      <c r="BQ7" s="183" t="s">
        <v>12</v>
      </c>
      <c r="BR7" s="183"/>
      <c r="BS7" s="183"/>
      <c r="BT7" s="183"/>
      <c r="BU7" s="183"/>
      <c r="BV7" s="183"/>
      <c r="BW7" s="183"/>
      <c r="BX7" s="183"/>
      <c r="BY7" s="183"/>
      <c r="BZ7" s="183"/>
      <c r="CA7" s="183"/>
      <c r="CB7" s="183"/>
      <c r="CC7" s="183"/>
      <c r="CD7" s="184" t="s">
        <v>38</v>
      </c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28"/>
    </row>
    <row r="8" spans="1:101" ht="24" customHeight="1">
      <c r="A8" s="156" t="s">
        <v>52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8"/>
      <c r="AG8" s="10"/>
      <c r="AH8" s="27"/>
      <c r="AI8" s="156" t="s">
        <v>52</v>
      </c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8"/>
      <c r="BO8" s="28"/>
      <c r="BP8" s="1"/>
      <c r="BQ8" s="156" t="s">
        <v>52</v>
      </c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8"/>
      <c r="CW8" s="28"/>
    </row>
    <row r="9" spans="1:101" ht="13.5" customHeight="1">
      <c r="A9" s="194"/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6"/>
      <c r="AG9" s="10"/>
      <c r="AH9" s="27"/>
      <c r="AI9" s="178">
        <f>A9</f>
        <v>0</v>
      </c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79"/>
      <c r="BN9" s="180"/>
      <c r="BO9" s="28"/>
      <c r="BP9" s="1"/>
      <c r="BQ9" s="178">
        <f>AI9</f>
        <v>0</v>
      </c>
      <c r="BR9" s="179"/>
      <c r="BS9" s="179"/>
      <c r="BT9" s="179"/>
      <c r="BU9" s="179"/>
      <c r="BV9" s="179"/>
      <c r="BW9" s="179"/>
      <c r="BX9" s="179"/>
      <c r="BY9" s="179"/>
      <c r="BZ9" s="179"/>
      <c r="CA9" s="179"/>
      <c r="CB9" s="179"/>
      <c r="CC9" s="179"/>
      <c r="CD9" s="179"/>
      <c r="CE9" s="179"/>
      <c r="CF9" s="179"/>
      <c r="CG9" s="179"/>
      <c r="CH9" s="179"/>
      <c r="CI9" s="179"/>
      <c r="CJ9" s="179"/>
      <c r="CK9" s="179"/>
      <c r="CL9" s="179"/>
      <c r="CM9" s="179"/>
      <c r="CN9" s="179"/>
      <c r="CO9" s="179"/>
      <c r="CP9" s="179"/>
      <c r="CQ9" s="179"/>
      <c r="CR9" s="179"/>
      <c r="CS9" s="179"/>
      <c r="CT9" s="179"/>
      <c r="CU9" s="179"/>
      <c r="CV9" s="180"/>
      <c r="CW9" s="28"/>
    </row>
    <row r="10" spans="1:101" ht="13.5" customHeight="1">
      <c r="A10" s="197">
        <f>入力シート!B3</f>
        <v>0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9"/>
      <c r="AG10" s="10"/>
      <c r="AH10" s="27"/>
      <c r="AI10" s="161">
        <f>A10</f>
        <v>0</v>
      </c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3"/>
      <c r="BO10" s="28"/>
      <c r="BP10" s="1"/>
      <c r="BQ10" s="161">
        <f>AI10</f>
        <v>0</v>
      </c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3"/>
      <c r="CW10" s="28"/>
    </row>
    <row r="11" spans="1:101" ht="13.5" customHeight="1">
      <c r="A11" s="164">
        <f>入力シート!B4</f>
        <v>0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6"/>
      <c r="AG11" s="10"/>
      <c r="AH11" s="27"/>
      <c r="AI11" s="164">
        <f>入力シート!B4</f>
        <v>0</v>
      </c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6"/>
      <c r="BO11" s="28"/>
      <c r="BP11" s="1"/>
      <c r="BQ11" s="164">
        <f>入力シート!B4</f>
        <v>0</v>
      </c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6"/>
      <c r="CW11" s="28"/>
    </row>
    <row r="12" spans="1:101" ht="13.5" customHeight="1">
      <c r="A12" s="164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6"/>
      <c r="AG12" s="10"/>
      <c r="AH12" s="27"/>
      <c r="AI12" s="164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6"/>
      <c r="BO12" s="28"/>
      <c r="BP12" s="1"/>
      <c r="BQ12" s="164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  <c r="CS12" s="165"/>
      <c r="CT12" s="165"/>
      <c r="CU12" s="165"/>
      <c r="CV12" s="166"/>
      <c r="CW12" s="28"/>
    </row>
    <row r="13" spans="1:101" ht="13.5" customHeight="1">
      <c r="A13" s="164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6"/>
      <c r="AG13" s="10"/>
      <c r="AH13" s="27"/>
      <c r="AI13" s="164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6"/>
      <c r="BO13" s="28"/>
      <c r="BP13" s="1"/>
      <c r="BQ13" s="164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  <c r="CS13" s="165"/>
      <c r="CT13" s="165"/>
      <c r="CU13" s="165"/>
      <c r="CV13" s="166"/>
      <c r="CW13" s="28"/>
    </row>
    <row r="14" spans="1:101" ht="13.5" customHeight="1">
      <c r="A14" s="164">
        <f>入力シート!B5</f>
        <v>0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200"/>
      <c r="AE14" s="200"/>
      <c r="AF14" s="201"/>
      <c r="AG14" s="10"/>
      <c r="AH14" s="27"/>
      <c r="AI14" s="164">
        <f>入力シート!B5</f>
        <v>0</v>
      </c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9"/>
      <c r="BM14" s="169"/>
      <c r="BN14" s="170"/>
      <c r="BO14" s="28"/>
      <c r="BP14" s="1"/>
      <c r="BQ14" s="164">
        <f>入力シート!B5</f>
        <v>0</v>
      </c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  <c r="CS14" s="165"/>
      <c r="CT14" s="169"/>
      <c r="CU14" s="169"/>
      <c r="CV14" s="170"/>
      <c r="CW14" s="28"/>
    </row>
    <row r="15" spans="1:101" ht="30" customHeight="1">
      <c r="A15" s="167"/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59" t="s">
        <v>13</v>
      </c>
      <c r="AE15" s="159"/>
      <c r="AF15" s="160"/>
      <c r="AG15" s="10"/>
      <c r="AH15" s="27"/>
      <c r="AI15" s="167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59" t="s">
        <v>13</v>
      </c>
      <c r="BM15" s="159"/>
      <c r="BN15" s="160"/>
      <c r="BO15" s="28"/>
      <c r="BP15" s="1"/>
      <c r="BQ15" s="167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59" t="s">
        <v>13</v>
      </c>
      <c r="CU15" s="159"/>
      <c r="CV15" s="160"/>
      <c r="CW15" s="28"/>
    </row>
    <row r="16" spans="1:101" s="50" customFormat="1" ht="6" customHeight="1">
      <c r="A16" s="147" t="s">
        <v>14</v>
      </c>
      <c r="B16" s="147"/>
      <c r="C16" s="147"/>
      <c r="D16" s="147"/>
      <c r="E16" s="147" t="s">
        <v>15</v>
      </c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 t="s">
        <v>75</v>
      </c>
      <c r="Y16" s="147"/>
      <c r="Z16" s="147"/>
      <c r="AA16" s="147"/>
      <c r="AB16" s="147"/>
      <c r="AC16" s="147"/>
      <c r="AD16" s="147"/>
      <c r="AE16" s="147"/>
      <c r="AF16" s="147"/>
      <c r="AG16" s="46"/>
      <c r="AH16" s="47"/>
      <c r="AI16" s="147" t="s">
        <v>14</v>
      </c>
      <c r="AJ16" s="147"/>
      <c r="AK16" s="147"/>
      <c r="AL16" s="147"/>
      <c r="AM16" s="147" t="s">
        <v>15</v>
      </c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 t="s">
        <v>75</v>
      </c>
      <c r="BG16" s="147"/>
      <c r="BH16" s="147"/>
      <c r="BI16" s="147"/>
      <c r="BJ16" s="147"/>
      <c r="BK16" s="147"/>
      <c r="BL16" s="147"/>
      <c r="BM16" s="147"/>
      <c r="BN16" s="147"/>
      <c r="BO16" s="48"/>
      <c r="BP16" s="49"/>
      <c r="BQ16" s="147" t="s">
        <v>14</v>
      </c>
      <c r="BR16" s="147"/>
      <c r="BS16" s="147"/>
      <c r="BT16" s="147"/>
      <c r="BU16" s="147" t="s">
        <v>15</v>
      </c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 t="s">
        <v>75</v>
      </c>
      <c r="CO16" s="147"/>
      <c r="CP16" s="147"/>
      <c r="CQ16" s="147"/>
      <c r="CR16" s="147"/>
      <c r="CS16" s="147"/>
      <c r="CT16" s="147"/>
      <c r="CU16" s="147"/>
      <c r="CV16" s="147"/>
      <c r="CW16" s="48"/>
    </row>
    <row r="17" spans="1:101" ht="15" customHeight="1">
      <c r="A17" s="153">
        <f>入力シート!B6</f>
        <v>0</v>
      </c>
      <c r="B17" s="153"/>
      <c r="C17" s="153"/>
      <c r="D17" s="153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5">
        <f>入力シート!B7</f>
        <v>0</v>
      </c>
      <c r="Y17" s="155"/>
      <c r="Z17" s="155"/>
      <c r="AA17" s="155"/>
      <c r="AB17" s="155"/>
      <c r="AC17" s="155"/>
      <c r="AD17" s="155"/>
      <c r="AE17" s="155"/>
      <c r="AF17" s="155"/>
      <c r="AG17" s="10"/>
      <c r="AH17" s="27"/>
      <c r="AI17" s="153">
        <f>A17</f>
        <v>0</v>
      </c>
      <c r="AJ17" s="153"/>
      <c r="AK17" s="153"/>
      <c r="AL17" s="153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5">
        <f>X17</f>
        <v>0</v>
      </c>
      <c r="BG17" s="155"/>
      <c r="BH17" s="155"/>
      <c r="BI17" s="155"/>
      <c r="BJ17" s="155"/>
      <c r="BK17" s="155"/>
      <c r="BL17" s="155"/>
      <c r="BM17" s="155"/>
      <c r="BN17" s="155"/>
      <c r="BO17" s="28"/>
      <c r="BP17" s="1"/>
      <c r="BQ17" s="153">
        <f>A17</f>
        <v>0</v>
      </c>
      <c r="BR17" s="153"/>
      <c r="BS17" s="153"/>
      <c r="BT17" s="153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5">
        <f>X17</f>
        <v>0</v>
      </c>
      <c r="CO17" s="155"/>
      <c r="CP17" s="155"/>
      <c r="CQ17" s="155"/>
      <c r="CR17" s="155"/>
      <c r="CS17" s="155"/>
      <c r="CT17" s="155"/>
      <c r="CU17" s="155"/>
      <c r="CV17" s="155"/>
      <c r="CW17" s="28"/>
    </row>
    <row r="18" spans="1:101" ht="3.95" customHeight="1">
      <c r="A18" s="153"/>
      <c r="B18" s="153"/>
      <c r="C18" s="153"/>
      <c r="D18" s="153"/>
      <c r="E18" s="15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10"/>
      <c r="AH18" s="27"/>
      <c r="AI18" s="153"/>
      <c r="AJ18" s="153"/>
      <c r="AK18" s="153"/>
      <c r="AL18" s="153"/>
      <c r="AM18" s="15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28"/>
      <c r="BP18" s="1"/>
      <c r="BQ18" s="153"/>
      <c r="BR18" s="153"/>
      <c r="BS18" s="153"/>
      <c r="BT18" s="153"/>
      <c r="BU18" s="15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28"/>
    </row>
    <row r="19" spans="1:101" s="50" customFormat="1" ht="6" customHeight="1">
      <c r="A19" s="147" t="s">
        <v>76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7" t="s">
        <v>16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46"/>
      <c r="AH19" s="47"/>
      <c r="AI19" s="147" t="s">
        <v>76</v>
      </c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7" t="s">
        <v>16</v>
      </c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48"/>
      <c r="BP19" s="49"/>
      <c r="BQ19" s="147" t="s">
        <v>76</v>
      </c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7" t="s">
        <v>16</v>
      </c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48"/>
    </row>
    <row r="20" spans="1:101" ht="12" customHeight="1">
      <c r="A20" s="77">
        <f>入力シート!B8</f>
        <v>0</v>
      </c>
      <c r="B20" s="75"/>
      <c r="C20" s="52"/>
      <c r="D20" s="79">
        <f>入力シート!B9</f>
        <v>0</v>
      </c>
      <c r="E20" s="79"/>
      <c r="F20" s="53"/>
      <c r="G20" s="75">
        <f>入力シート!B10</f>
        <v>0</v>
      </c>
      <c r="H20" s="75"/>
      <c r="I20" s="104" t="s">
        <v>55</v>
      </c>
      <c r="J20" s="75">
        <f>入力シート!B11</f>
        <v>0</v>
      </c>
      <c r="K20" s="75"/>
      <c r="L20" s="52"/>
      <c r="M20" s="73">
        <f>入力シート!B12</f>
        <v>0</v>
      </c>
      <c r="N20" s="73"/>
      <c r="O20" s="53"/>
      <c r="P20" s="75">
        <f>入力シート!B13</f>
        <v>0</v>
      </c>
      <c r="Q20" s="75"/>
      <c r="R20" s="102" t="s">
        <v>54</v>
      </c>
      <c r="S20" s="151" t="s">
        <v>17</v>
      </c>
      <c r="T20" s="113" t="s">
        <v>18</v>
      </c>
      <c r="U20" s="113" t="s">
        <v>19</v>
      </c>
      <c r="V20" s="113" t="s">
        <v>20</v>
      </c>
      <c r="W20" s="113" t="s">
        <v>21</v>
      </c>
      <c r="X20" s="113" t="s">
        <v>22</v>
      </c>
      <c r="Y20" s="106"/>
      <c r="Z20" s="107" t="s">
        <v>23</v>
      </c>
      <c r="AA20" s="108"/>
      <c r="AB20" s="149" t="s">
        <v>50</v>
      </c>
      <c r="AC20" s="150">
        <f>入力シート!B15</f>
        <v>0</v>
      </c>
      <c r="AD20" s="150"/>
      <c r="AE20" s="150"/>
      <c r="AF20" s="152" t="s">
        <v>51</v>
      </c>
      <c r="AG20" s="10"/>
      <c r="AH20" s="27"/>
      <c r="AI20" s="77">
        <f>A20</f>
        <v>0</v>
      </c>
      <c r="AJ20" s="75"/>
      <c r="AK20" s="52"/>
      <c r="AL20" s="79">
        <f>D20</f>
        <v>0</v>
      </c>
      <c r="AM20" s="79"/>
      <c r="AN20" s="53"/>
      <c r="AO20" s="75">
        <f>G20</f>
        <v>0</v>
      </c>
      <c r="AP20" s="75"/>
      <c r="AQ20" s="104" t="s">
        <v>55</v>
      </c>
      <c r="AR20" s="75">
        <f>J20</f>
        <v>0</v>
      </c>
      <c r="AS20" s="75"/>
      <c r="AT20" s="52"/>
      <c r="AU20" s="73">
        <f>M20</f>
        <v>0</v>
      </c>
      <c r="AV20" s="73"/>
      <c r="AW20" s="53"/>
      <c r="AX20" s="75">
        <f>P20</f>
        <v>0</v>
      </c>
      <c r="AY20" s="75"/>
      <c r="AZ20" s="102" t="s">
        <v>54</v>
      </c>
      <c r="BA20" s="151" t="s">
        <v>17</v>
      </c>
      <c r="BB20" s="113" t="s">
        <v>18</v>
      </c>
      <c r="BC20" s="113" t="s">
        <v>19</v>
      </c>
      <c r="BD20" s="113" t="s">
        <v>20</v>
      </c>
      <c r="BE20" s="113" t="s">
        <v>21</v>
      </c>
      <c r="BF20" s="113" t="s">
        <v>22</v>
      </c>
      <c r="BG20" s="106"/>
      <c r="BH20" s="107" t="s">
        <v>23</v>
      </c>
      <c r="BI20" s="108"/>
      <c r="BJ20" s="149" t="s">
        <v>50</v>
      </c>
      <c r="BK20" s="150">
        <f>AC20</f>
        <v>0</v>
      </c>
      <c r="BL20" s="150"/>
      <c r="BM20" s="150"/>
      <c r="BN20" s="152" t="s">
        <v>51</v>
      </c>
      <c r="BO20" s="28"/>
      <c r="BP20" s="1"/>
      <c r="BQ20" s="77">
        <f>AI20</f>
        <v>0</v>
      </c>
      <c r="BR20" s="75"/>
      <c r="BS20" s="52"/>
      <c r="BT20" s="79">
        <f>AL20</f>
        <v>0</v>
      </c>
      <c r="BU20" s="79"/>
      <c r="BV20" s="53"/>
      <c r="BW20" s="75">
        <f>AO20</f>
        <v>0</v>
      </c>
      <c r="BX20" s="75"/>
      <c r="BY20" s="104" t="s">
        <v>55</v>
      </c>
      <c r="BZ20" s="75">
        <f>AR20</f>
        <v>0</v>
      </c>
      <c r="CA20" s="75"/>
      <c r="CB20" s="52"/>
      <c r="CC20" s="73">
        <f>AU20</f>
        <v>0</v>
      </c>
      <c r="CD20" s="73"/>
      <c r="CE20" s="53"/>
      <c r="CF20" s="75">
        <f>AX20</f>
        <v>0</v>
      </c>
      <c r="CG20" s="75"/>
      <c r="CH20" s="102" t="s">
        <v>54</v>
      </c>
      <c r="CI20" s="151" t="s">
        <v>17</v>
      </c>
      <c r="CJ20" s="113" t="s">
        <v>18</v>
      </c>
      <c r="CK20" s="113" t="s">
        <v>19</v>
      </c>
      <c r="CL20" s="113" t="s">
        <v>20</v>
      </c>
      <c r="CM20" s="113" t="s">
        <v>21</v>
      </c>
      <c r="CN20" s="113" t="s">
        <v>22</v>
      </c>
      <c r="CO20" s="106"/>
      <c r="CP20" s="107" t="s">
        <v>23</v>
      </c>
      <c r="CQ20" s="108"/>
      <c r="CR20" s="149" t="s">
        <v>50</v>
      </c>
      <c r="CS20" s="150">
        <f>AC20</f>
        <v>0</v>
      </c>
      <c r="CT20" s="150"/>
      <c r="CU20" s="150"/>
      <c r="CV20" s="152" t="s">
        <v>51</v>
      </c>
      <c r="CW20" s="28"/>
    </row>
    <row r="21" spans="1:101" ht="3.95" customHeight="1">
      <c r="A21" s="78"/>
      <c r="B21" s="76"/>
      <c r="C21" s="13" t="s">
        <v>39</v>
      </c>
      <c r="D21" s="80"/>
      <c r="E21" s="80"/>
      <c r="F21" s="13" t="s">
        <v>39</v>
      </c>
      <c r="G21" s="76"/>
      <c r="H21" s="76"/>
      <c r="I21" s="104"/>
      <c r="J21" s="76"/>
      <c r="K21" s="76"/>
      <c r="L21" s="13" t="s">
        <v>39</v>
      </c>
      <c r="M21" s="74"/>
      <c r="N21" s="74"/>
      <c r="O21" s="13" t="s">
        <v>39</v>
      </c>
      <c r="P21" s="76"/>
      <c r="Q21" s="76"/>
      <c r="R21" s="103"/>
      <c r="S21" s="151"/>
      <c r="T21" s="113"/>
      <c r="U21" s="113"/>
      <c r="V21" s="113"/>
      <c r="W21" s="113"/>
      <c r="X21" s="113"/>
      <c r="Y21" s="106"/>
      <c r="Z21" s="109"/>
      <c r="AA21" s="110"/>
      <c r="AB21" s="149"/>
      <c r="AC21" s="150"/>
      <c r="AD21" s="150"/>
      <c r="AE21" s="150"/>
      <c r="AF21" s="152"/>
      <c r="AG21" s="10"/>
      <c r="AH21" s="27"/>
      <c r="AI21" s="78"/>
      <c r="AJ21" s="76"/>
      <c r="AK21" s="13" t="s">
        <v>39</v>
      </c>
      <c r="AL21" s="80"/>
      <c r="AM21" s="80"/>
      <c r="AN21" s="13" t="s">
        <v>39</v>
      </c>
      <c r="AO21" s="76"/>
      <c r="AP21" s="76"/>
      <c r="AQ21" s="104"/>
      <c r="AR21" s="76"/>
      <c r="AS21" s="76"/>
      <c r="AT21" s="13" t="s">
        <v>39</v>
      </c>
      <c r="AU21" s="74"/>
      <c r="AV21" s="74"/>
      <c r="AW21" s="13" t="s">
        <v>39</v>
      </c>
      <c r="AX21" s="76"/>
      <c r="AY21" s="76"/>
      <c r="AZ21" s="103"/>
      <c r="BA21" s="151"/>
      <c r="BB21" s="113"/>
      <c r="BC21" s="113"/>
      <c r="BD21" s="113"/>
      <c r="BE21" s="113"/>
      <c r="BF21" s="113"/>
      <c r="BG21" s="106"/>
      <c r="BH21" s="109"/>
      <c r="BI21" s="110"/>
      <c r="BJ21" s="149"/>
      <c r="BK21" s="150"/>
      <c r="BL21" s="150"/>
      <c r="BM21" s="150"/>
      <c r="BN21" s="152"/>
      <c r="BO21" s="28"/>
      <c r="BP21" s="1"/>
      <c r="BQ21" s="78"/>
      <c r="BR21" s="76"/>
      <c r="BS21" s="13" t="s">
        <v>39</v>
      </c>
      <c r="BT21" s="80"/>
      <c r="BU21" s="80"/>
      <c r="BV21" s="13" t="s">
        <v>39</v>
      </c>
      <c r="BW21" s="76"/>
      <c r="BX21" s="76"/>
      <c r="BY21" s="104"/>
      <c r="BZ21" s="76"/>
      <c r="CA21" s="76"/>
      <c r="CB21" s="13" t="s">
        <v>39</v>
      </c>
      <c r="CC21" s="74"/>
      <c r="CD21" s="74"/>
      <c r="CE21" s="13" t="s">
        <v>39</v>
      </c>
      <c r="CF21" s="76"/>
      <c r="CG21" s="76"/>
      <c r="CH21" s="103"/>
      <c r="CI21" s="151"/>
      <c r="CJ21" s="113"/>
      <c r="CK21" s="113"/>
      <c r="CL21" s="113"/>
      <c r="CM21" s="113"/>
      <c r="CN21" s="113"/>
      <c r="CO21" s="106"/>
      <c r="CP21" s="109"/>
      <c r="CQ21" s="110"/>
      <c r="CR21" s="149"/>
      <c r="CS21" s="150"/>
      <c r="CT21" s="150"/>
      <c r="CU21" s="150"/>
      <c r="CV21" s="152"/>
      <c r="CW21" s="28"/>
    </row>
    <row r="22" spans="1:101" ht="3.95" customHeight="1">
      <c r="A22" s="16"/>
      <c r="B22" s="16"/>
      <c r="C22" s="17"/>
      <c r="D22" s="17"/>
      <c r="E22" s="16"/>
      <c r="F22" s="17"/>
      <c r="G22" s="18"/>
      <c r="H22" s="39"/>
      <c r="I22" s="105"/>
      <c r="J22" s="17"/>
      <c r="K22" s="16"/>
      <c r="L22" s="17"/>
      <c r="M22" s="17"/>
      <c r="N22" s="16"/>
      <c r="O22" s="17"/>
      <c r="P22" s="18"/>
      <c r="Q22" s="38"/>
      <c r="R22" s="103"/>
      <c r="S22" s="151"/>
      <c r="T22" s="113"/>
      <c r="U22" s="113"/>
      <c r="V22" s="113"/>
      <c r="W22" s="113"/>
      <c r="X22" s="113"/>
      <c r="Y22" s="106"/>
      <c r="Z22" s="111"/>
      <c r="AA22" s="112"/>
      <c r="AB22" s="149"/>
      <c r="AC22" s="150"/>
      <c r="AD22" s="150"/>
      <c r="AE22" s="150"/>
      <c r="AF22" s="152"/>
      <c r="AG22" s="10"/>
      <c r="AH22" s="27"/>
      <c r="AI22" s="16"/>
      <c r="AJ22" s="16"/>
      <c r="AK22" s="17"/>
      <c r="AL22" s="17"/>
      <c r="AM22" s="16"/>
      <c r="AN22" s="17"/>
      <c r="AO22" s="18"/>
      <c r="AP22" s="39"/>
      <c r="AQ22" s="105"/>
      <c r="AR22" s="17"/>
      <c r="AS22" s="16"/>
      <c r="AT22" s="17"/>
      <c r="AU22" s="17"/>
      <c r="AV22" s="16"/>
      <c r="AW22" s="17"/>
      <c r="AX22" s="18"/>
      <c r="AY22" s="38"/>
      <c r="AZ22" s="103"/>
      <c r="BA22" s="151"/>
      <c r="BB22" s="113"/>
      <c r="BC22" s="113"/>
      <c r="BD22" s="113"/>
      <c r="BE22" s="113"/>
      <c r="BF22" s="113"/>
      <c r="BG22" s="106"/>
      <c r="BH22" s="111"/>
      <c r="BI22" s="112"/>
      <c r="BJ22" s="149"/>
      <c r="BK22" s="150"/>
      <c r="BL22" s="150"/>
      <c r="BM22" s="150"/>
      <c r="BN22" s="152"/>
      <c r="BO22" s="28"/>
      <c r="BP22" s="1"/>
      <c r="BQ22" s="16"/>
      <c r="BR22" s="16"/>
      <c r="BS22" s="17"/>
      <c r="BT22" s="17"/>
      <c r="BU22" s="16"/>
      <c r="BV22" s="17"/>
      <c r="BW22" s="18"/>
      <c r="BX22" s="39"/>
      <c r="BY22" s="104"/>
      <c r="BZ22" s="12"/>
      <c r="CA22" s="16"/>
      <c r="CB22" s="17"/>
      <c r="CC22" s="17"/>
      <c r="CD22" s="16"/>
      <c r="CE22" s="17"/>
      <c r="CF22" s="18"/>
      <c r="CG22" s="38"/>
      <c r="CH22" s="103"/>
      <c r="CI22" s="151"/>
      <c r="CJ22" s="113"/>
      <c r="CK22" s="113"/>
      <c r="CL22" s="113"/>
      <c r="CM22" s="113"/>
      <c r="CN22" s="113"/>
      <c r="CO22" s="106"/>
      <c r="CP22" s="111"/>
      <c r="CQ22" s="112"/>
      <c r="CR22" s="149"/>
      <c r="CS22" s="150"/>
      <c r="CT22" s="150"/>
      <c r="CU22" s="150"/>
      <c r="CV22" s="152"/>
      <c r="CW22" s="28"/>
    </row>
    <row r="23" spans="1:101" ht="9.9499999999999993" customHeight="1">
      <c r="A23" s="94" t="s">
        <v>30</v>
      </c>
      <c r="B23" s="94"/>
      <c r="C23" s="94"/>
      <c r="D23" s="94"/>
      <c r="E23" s="94"/>
      <c r="F23" s="94"/>
      <c r="G23" s="94"/>
      <c r="H23" s="94"/>
      <c r="I23" s="193" t="s">
        <v>31</v>
      </c>
      <c r="J23" s="193"/>
      <c r="K23" s="35"/>
      <c r="L23" s="32" t="s">
        <v>24</v>
      </c>
      <c r="M23" s="41"/>
      <c r="N23" s="32" t="s">
        <v>25</v>
      </c>
      <c r="O23" s="44"/>
      <c r="P23" s="42" t="s">
        <v>26</v>
      </c>
      <c r="Q23" s="36"/>
      <c r="R23" s="32" t="s">
        <v>27</v>
      </c>
      <c r="S23" s="41"/>
      <c r="T23" s="33" t="s">
        <v>24</v>
      </c>
      <c r="U23" s="34"/>
      <c r="V23" s="42" t="s">
        <v>25</v>
      </c>
      <c r="W23" s="34"/>
      <c r="X23" s="32" t="s">
        <v>28</v>
      </c>
      <c r="Y23" s="43"/>
      <c r="Z23" s="32" t="s">
        <v>27</v>
      </c>
      <c r="AA23" s="44"/>
      <c r="AB23" s="42" t="s">
        <v>24</v>
      </c>
      <c r="AC23" s="43"/>
      <c r="AD23" s="42" t="s">
        <v>25</v>
      </c>
      <c r="AE23" s="34"/>
      <c r="AF23" s="33" t="s">
        <v>29</v>
      </c>
      <c r="AG23" s="10"/>
      <c r="AH23" s="27"/>
      <c r="AI23" s="94" t="s">
        <v>30</v>
      </c>
      <c r="AJ23" s="94"/>
      <c r="AK23" s="94"/>
      <c r="AL23" s="94"/>
      <c r="AM23" s="94"/>
      <c r="AN23" s="94"/>
      <c r="AO23" s="94"/>
      <c r="AP23" s="94"/>
      <c r="AQ23" s="193" t="s">
        <v>31</v>
      </c>
      <c r="AR23" s="193"/>
      <c r="AS23" s="35"/>
      <c r="AT23" s="32" t="s">
        <v>24</v>
      </c>
      <c r="AU23" s="41"/>
      <c r="AV23" s="32" t="s">
        <v>25</v>
      </c>
      <c r="AW23" s="44"/>
      <c r="AX23" s="42" t="s">
        <v>26</v>
      </c>
      <c r="AY23" s="36"/>
      <c r="AZ23" s="32" t="s">
        <v>27</v>
      </c>
      <c r="BA23" s="41"/>
      <c r="BB23" s="33" t="s">
        <v>24</v>
      </c>
      <c r="BC23" s="34"/>
      <c r="BD23" s="42" t="s">
        <v>25</v>
      </c>
      <c r="BE23" s="34"/>
      <c r="BF23" s="32" t="s">
        <v>28</v>
      </c>
      <c r="BG23" s="43"/>
      <c r="BH23" s="32" t="s">
        <v>27</v>
      </c>
      <c r="BI23" s="44"/>
      <c r="BJ23" s="42" t="s">
        <v>24</v>
      </c>
      <c r="BK23" s="34"/>
      <c r="BL23" s="42" t="s">
        <v>25</v>
      </c>
      <c r="BM23" s="34"/>
      <c r="BN23" s="33" t="s">
        <v>29</v>
      </c>
      <c r="BO23" s="28"/>
      <c r="BP23" s="1"/>
      <c r="BQ23" s="94" t="s">
        <v>30</v>
      </c>
      <c r="BR23" s="94"/>
      <c r="BS23" s="94"/>
      <c r="BT23" s="94"/>
      <c r="BU23" s="94"/>
      <c r="BV23" s="94"/>
      <c r="BW23" s="94"/>
      <c r="BX23" s="94"/>
      <c r="BY23" s="96" t="s">
        <v>31</v>
      </c>
      <c r="BZ23" s="96"/>
      <c r="CA23" s="35"/>
      <c r="CB23" s="32" t="s">
        <v>24</v>
      </c>
      <c r="CC23" s="41"/>
      <c r="CD23" s="32" t="s">
        <v>25</v>
      </c>
      <c r="CE23" s="44"/>
      <c r="CF23" s="42" t="s">
        <v>26</v>
      </c>
      <c r="CG23" s="36"/>
      <c r="CH23" s="32" t="s">
        <v>27</v>
      </c>
      <c r="CI23" s="41"/>
      <c r="CJ23" s="33" t="s">
        <v>24</v>
      </c>
      <c r="CK23" s="34"/>
      <c r="CL23" s="42" t="s">
        <v>25</v>
      </c>
      <c r="CM23" s="34"/>
      <c r="CN23" s="32" t="s">
        <v>28</v>
      </c>
      <c r="CO23" s="43"/>
      <c r="CP23" s="32" t="s">
        <v>27</v>
      </c>
      <c r="CQ23" s="44"/>
      <c r="CR23" s="42" t="s">
        <v>24</v>
      </c>
      <c r="CS23" s="34"/>
      <c r="CT23" s="42" t="s">
        <v>25</v>
      </c>
      <c r="CU23" s="34"/>
      <c r="CV23" s="33" t="s">
        <v>29</v>
      </c>
      <c r="CW23" s="28"/>
    </row>
    <row r="24" spans="1:101" ht="27" customHeight="1">
      <c r="A24" s="95"/>
      <c r="B24" s="95"/>
      <c r="C24" s="95"/>
      <c r="D24" s="95"/>
      <c r="E24" s="95"/>
      <c r="F24" s="95"/>
      <c r="G24" s="95"/>
      <c r="H24" s="95"/>
      <c r="I24" s="96"/>
      <c r="J24" s="96"/>
      <c r="K24" s="93" t="str">
        <f>IF(入力シート!$B$16="","",MID(入力シート!$B$16,LEN(入力シート!$B$16)-10,1))</f>
        <v/>
      </c>
      <c r="L24" s="93"/>
      <c r="M24" s="90" t="str">
        <f>IF(入力シート!$B$16="","",MID(入力シート!$B$16,LEN(入力シート!$B$16)-9,1))</f>
        <v/>
      </c>
      <c r="N24" s="91"/>
      <c r="O24" s="93" t="str">
        <f>IF(入力シート!$B$16="","",MID(入力シート!$B$16,LEN(入力シート!$B$16)-8,1))</f>
        <v/>
      </c>
      <c r="P24" s="92"/>
      <c r="Q24" s="93" t="str">
        <f>IF(入力シート!$B$16="","",MID(入力シート!$B$16,LEN(入力シート!$B$16)-7,1))</f>
        <v/>
      </c>
      <c r="R24" s="93"/>
      <c r="S24" s="90" t="str">
        <f>IF(入力シート!$B$16="","",MID(入力シート!$B$16,LEN(入力シート!$B$16)-6,1))</f>
        <v/>
      </c>
      <c r="T24" s="91"/>
      <c r="U24" s="93" t="str">
        <f>IF(入力シート!$B$16="","",MID(入力シート!$B$16,LEN(入力シート!$B$16)-5,1))</f>
        <v/>
      </c>
      <c r="V24" s="92"/>
      <c r="W24" s="93" t="str">
        <f>IF(入力シート!$B$16="","",MID(入力シート!$B$16,LEN(入力シート!$B$16)-4,1))</f>
        <v/>
      </c>
      <c r="X24" s="93"/>
      <c r="Y24" s="90" t="str">
        <f>IF(入力シート!$B$16="","",MID(入力シート!$B$16,LEN(入力シート!$B$16)-3,1))</f>
        <v/>
      </c>
      <c r="Z24" s="91"/>
      <c r="AA24" s="93" t="str">
        <f>IF(入力シート!$B$16="","",MID(入力シート!$B$16,LEN(入力シート!$B$16)-2,1))</f>
        <v/>
      </c>
      <c r="AB24" s="92"/>
      <c r="AC24" s="90" t="str">
        <f>IF(入力シート!$B$16="","",MID(入力シート!$B$16,LEN(入力シート!$B$16)-1,1))</f>
        <v/>
      </c>
      <c r="AD24" s="92"/>
      <c r="AE24" s="93" t="str">
        <f>IF(入力シート!$B$16="","",MID(入力シート!$B$16,LEN(入力シート!$B$16),1))</f>
        <v/>
      </c>
      <c r="AF24" s="91"/>
      <c r="AG24" s="10"/>
      <c r="AH24" s="27"/>
      <c r="AI24" s="95"/>
      <c r="AJ24" s="95"/>
      <c r="AK24" s="95"/>
      <c r="AL24" s="95"/>
      <c r="AM24" s="95"/>
      <c r="AN24" s="95"/>
      <c r="AO24" s="95"/>
      <c r="AP24" s="95"/>
      <c r="AQ24" s="96"/>
      <c r="AR24" s="96"/>
      <c r="AS24" s="93" t="str">
        <f>IF(入力シート!$B$16="","",MID(入力シート!$B$16,LEN(入力シート!$B$16)-10,1))</f>
        <v/>
      </c>
      <c r="AT24" s="93"/>
      <c r="AU24" s="90" t="str">
        <f>IF(入力シート!$B$16="","",MID(入力シート!$B$16,LEN(入力シート!$B$16)-9,1))</f>
        <v/>
      </c>
      <c r="AV24" s="91"/>
      <c r="AW24" s="93" t="str">
        <f>IF(入力シート!$B$16="","",MID(入力シート!$B$16,LEN(入力シート!$B$16)-8,1))</f>
        <v/>
      </c>
      <c r="AX24" s="92"/>
      <c r="AY24" s="93" t="str">
        <f>IF(入力シート!$B$16="","",MID(入力シート!$B$16,LEN(入力シート!$B$16)-7,1))</f>
        <v/>
      </c>
      <c r="AZ24" s="93"/>
      <c r="BA24" s="90" t="str">
        <f>IF(入力シート!$B$16="","",MID(入力シート!$B$16,LEN(入力シート!$B$16)-6,1))</f>
        <v/>
      </c>
      <c r="BB24" s="91"/>
      <c r="BC24" s="93" t="str">
        <f>IF(入力シート!$B$16="","",MID(入力シート!$B$16,LEN(入力シート!$B$16)-5,1))</f>
        <v/>
      </c>
      <c r="BD24" s="92"/>
      <c r="BE24" s="93" t="str">
        <f>IF(入力シート!$B$16="","",MID(入力シート!$B$16,LEN(入力シート!$B$16)-4,1))</f>
        <v/>
      </c>
      <c r="BF24" s="93"/>
      <c r="BG24" s="90" t="str">
        <f>IF(入力シート!$B$16="","",MID(入力シート!$B$16,LEN(入力シート!$B$16)-3,1))</f>
        <v/>
      </c>
      <c r="BH24" s="91"/>
      <c r="BI24" s="93" t="str">
        <f>IF(入力シート!$B$16="","",MID(入力シート!$B$16,LEN(入力シート!$B$16)-2,1))</f>
        <v/>
      </c>
      <c r="BJ24" s="92"/>
      <c r="BK24" s="90" t="str">
        <f>IF(入力シート!$B$16="","",MID(入力シート!$B$16,LEN(入力シート!$B$16)-1,1))</f>
        <v/>
      </c>
      <c r="BL24" s="92"/>
      <c r="BM24" s="93" t="str">
        <f>IF(入力シート!$B$16="","",MID(入力シート!$B$16,LEN(入力シート!$B$16),1))</f>
        <v/>
      </c>
      <c r="BN24" s="91"/>
      <c r="BO24" s="28"/>
      <c r="BP24" s="1"/>
      <c r="BQ24" s="95"/>
      <c r="BR24" s="95"/>
      <c r="BS24" s="95"/>
      <c r="BT24" s="95"/>
      <c r="BU24" s="95"/>
      <c r="BV24" s="95"/>
      <c r="BW24" s="95"/>
      <c r="BX24" s="95"/>
      <c r="BY24" s="96"/>
      <c r="BZ24" s="96"/>
      <c r="CA24" s="93" t="str">
        <f>IF(入力シート!$B$16="","",MID(入力シート!$B$16,LEN(入力シート!$B$16)-10,1))</f>
        <v/>
      </c>
      <c r="CB24" s="93"/>
      <c r="CC24" s="90" t="str">
        <f>IF(入力シート!$B$16="","",MID(入力シート!$B$16,LEN(入力シート!$B$16)-9,1))</f>
        <v/>
      </c>
      <c r="CD24" s="91"/>
      <c r="CE24" s="93" t="str">
        <f>IF(入力シート!$B$16="","",MID(入力シート!$B$16,LEN(入力シート!$B$16)-8,1))</f>
        <v/>
      </c>
      <c r="CF24" s="92"/>
      <c r="CG24" s="93" t="str">
        <f>IF(入力シート!$B$16="","",MID(入力シート!$B$16,LEN(入力シート!$B$16)-7,1))</f>
        <v/>
      </c>
      <c r="CH24" s="93"/>
      <c r="CI24" s="90" t="str">
        <f>IF(入力シート!$B$16="","",MID(入力シート!$B$16,LEN(入力シート!$B$16)-6,1))</f>
        <v/>
      </c>
      <c r="CJ24" s="91"/>
      <c r="CK24" s="93" t="str">
        <f>IF(入力シート!$B$16="","",MID(入力シート!$B$16,LEN(入力シート!$B$16)-5,1))</f>
        <v/>
      </c>
      <c r="CL24" s="92"/>
      <c r="CM24" s="93" t="str">
        <f>IF(入力シート!$B$16="","",MID(入力シート!$B$16,LEN(入力シート!$B$16)-4,1))</f>
        <v/>
      </c>
      <c r="CN24" s="93"/>
      <c r="CO24" s="90" t="str">
        <f>IF(入力シート!$B$16="","",MID(入力シート!$B$16,LEN(入力シート!$B$16)-3,1))</f>
        <v/>
      </c>
      <c r="CP24" s="91"/>
      <c r="CQ24" s="93" t="str">
        <f>IF(入力シート!$B$16="","",MID(入力シート!$B$16,LEN(入力シート!$B$16)-2,1))</f>
        <v/>
      </c>
      <c r="CR24" s="92"/>
      <c r="CS24" s="90" t="str">
        <f>IF(入力シート!$B$16="","",MID(入力シート!$B$16,LEN(入力シート!$B$16)-1,1))</f>
        <v/>
      </c>
      <c r="CT24" s="92"/>
      <c r="CU24" s="93" t="str">
        <f>IF(入力シート!$B$16="","",MID(入力シート!$B$16,LEN(入力シート!$B$16),1))</f>
        <v/>
      </c>
      <c r="CV24" s="91"/>
      <c r="CW24" s="28"/>
    </row>
    <row r="25" spans="1:101" ht="27" customHeight="1">
      <c r="A25" s="95" t="s">
        <v>32</v>
      </c>
      <c r="B25" s="95"/>
      <c r="C25" s="95"/>
      <c r="D25" s="95"/>
      <c r="E25" s="95"/>
      <c r="F25" s="95"/>
      <c r="G25" s="95"/>
      <c r="H25" s="95"/>
      <c r="I25" s="96" t="s">
        <v>0</v>
      </c>
      <c r="J25" s="96"/>
      <c r="K25" s="93" t="str">
        <f>IF(入力シート!$B$17="","",MID(入力シート!$B$17,LEN(入力シート!$B$17)-10,1))</f>
        <v/>
      </c>
      <c r="L25" s="93"/>
      <c r="M25" s="90" t="str">
        <f>IF(入力シート!$B$17="","",MID(入力シート!$B$17,LEN(入力シート!$B$17)-9,1))</f>
        <v/>
      </c>
      <c r="N25" s="91"/>
      <c r="O25" s="93" t="str">
        <f>IF(入力シート!$B$17="","",MID(入力シート!$B$17,LEN(入力シート!$B$17)-8,1))</f>
        <v/>
      </c>
      <c r="P25" s="92"/>
      <c r="Q25" s="93" t="str">
        <f>IF(入力シート!$B$17="","",MID(入力シート!$B$17,LEN(入力シート!$B$17)-7,1))</f>
        <v/>
      </c>
      <c r="R25" s="93"/>
      <c r="S25" s="90" t="str">
        <f>IF(入力シート!$B$17="","",MID(入力シート!$B$17,LEN(入力シート!$B$17)-6,1))</f>
        <v/>
      </c>
      <c r="T25" s="91"/>
      <c r="U25" s="93" t="str">
        <f>IF(入力シート!$B$17="","",MID(入力シート!$B$17,LEN(入力シート!$B$17)-5,1))</f>
        <v/>
      </c>
      <c r="V25" s="92"/>
      <c r="W25" s="93" t="str">
        <f>IF(入力シート!$B$17="","",MID(入力シート!$B$17,LEN(入力シート!$B$17)-4,1))</f>
        <v/>
      </c>
      <c r="X25" s="93"/>
      <c r="Y25" s="90" t="str">
        <f>IF(入力シート!$B$17="","",MID(入力シート!$B$17,LEN(入力シート!$B$17)-3,1))</f>
        <v/>
      </c>
      <c r="Z25" s="91"/>
      <c r="AA25" s="93" t="str">
        <f>IF(入力シート!$B$17="","",MID(入力シート!$B$17,LEN(入力シート!$B$17)-2,1))</f>
        <v/>
      </c>
      <c r="AB25" s="92"/>
      <c r="AC25" s="90" t="str">
        <f>IF(入力シート!$B$17="","",MID(入力シート!$B$17,LEN(入力シート!$B$17)-1,1))</f>
        <v/>
      </c>
      <c r="AD25" s="92"/>
      <c r="AE25" s="93" t="str">
        <f>IF(入力シート!$B$17="","",MID(入力シート!$B$17,LEN(入力シート!$B$17),1))</f>
        <v/>
      </c>
      <c r="AF25" s="91"/>
      <c r="AG25" s="10"/>
      <c r="AH25" s="27"/>
      <c r="AI25" s="95" t="s">
        <v>32</v>
      </c>
      <c r="AJ25" s="95"/>
      <c r="AK25" s="95"/>
      <c r="AL25" s="95"/>
      <c r="AM25" s="95"/>
      <c r="AN25" s="95"/>
      <c r="AO25" s="95"/>
      <c r="AP25" s="95"/>
      <c r="AQ25" s="96" t="s">
        <v>0</v>
      </c>
      <c r="AR25" s="96"/>
      <c r="AS25" s="93" t="str">
        <f>IF(入力シート!$B$17="","",MID(入力シート!$B$17,LEN(入力シート!$B$17)-10,1))</f>
        <v/>
      </c>
      <c r="AT25" s="93"/>
      <c r="AU25" s="90" t="str">
        <f>IF(入力シート!$B$17="","",MID(入力シート!$B$17,LEN(入力シート!$B$17)-9,1))</f>
        <v/>
      </c>
      <c r="AV25" s="91"/>
      <c r="AW25" s="93" t="str">
        <f>IF(入力シート!$B$17="","",MID(入力シート!$B$17,LEN(入力シート!$B$17)-8,1))</f>
        <v/>
      </c>
      <c r="AX25" s="92"/>
      <c r="AY25" s="93" t="str">
        <f>IF(入力シート!$B$17="","",MID(入力シート!$B$17,LEN(入力シート!$B$17)-7,1))</f>
        <v/>
      </c>
      <c r="AZ25" s="93"/>
      <c r="BA25" s="90" t="str">
        <f>IF(入力シート!$B$17="","",MID(入力シート!$B$17,LEN(入力シート!$B$17)-6,1))</f>
        <v/>
      </c>
      <c r="BB25" s="91"/>
      <c r="BC25" s="93" t="str">
        <f>IF(入力シート!$B$17="","",MID(入力シート!$B$17,LEN(入力シート!$B$17)-5,1))</f>
        <v/>
      </c>
      <c r="BD25" s="92"/>
      <c r="BE25" s="93" t="str">
        <f>IF(入力シート!$B$17="","",MID(入力シート!$B$17,LEN(入力シート!$B$17)-4,1))</f>
        <v/>
      </c>
      <c r="BF25" s="93"/>
      <c r="BG25" s="90" t="str">
        <f>IF(入力シート!$B$17="","",MID(入力シート!$B$17,LEN(入力シート!$B$17)-3,1))</f>
        <v/>
      </c>
      <c r="BH25" s="91"/>
      <c r="BI25" s="93" t="str">
        <f>IF(入力シート!$B$17="","",MID(入力シート!$B$17,LEN(入力シート!$B$17)-2,1))</f>
        <v/>
      </c>
      <c r="BJ25" s="92"/>
      <c r="BK25" s="90" t="str">
        <f>IF(入力シート!$B$17="","",MID(入力シート!$B$17,LEN(入力シート!$B$17)-1,1))</f>
        <v/>
      </c>
      <c r="BL25" s="92"/>
      <c r="BM25" s="93" t="str">
        <f>IF(入力シート!$B$17="","",MID(入力シート!$B$17,LEN(入力シート!$B$17),1))</f>
        <v/>
      </c>
      <c r="BN25" s="91"/>
      <c r="BO25" s="28"/>
      <c r="BP25" s="1"/>
      <c r="BQ25" s="95" t="s">
        <v>32</v>
      </c>
      <c r="BR25" s="95"/>
      <c r="BS25" s="95"/>
      <c r="BT25" s="95"/>
      <c r="BU25" s="95"/>
      <c r="BV25" s="95"/>
      <c r="BW25" s="95"/>
      <c r="BX25" s="95"/>
      <c r="BY25" s="96" t="s">
        <v>0</v>
      </c>
      <c r="BZ25" s="96"/>
      <c r="CA25" s="93" t="str">
        <f>IF(入力シート!$B$17="","",MID(入力シート!$B$17,LEN(入力シート!$B$17)-10,1))</f>
        <v/>
      </c>
      <c r="CB25" s="93"/>
      <c r="CC25" s="90" t="str">
        <f>IF(入力シート!$B$17="","",MID(入力シート!$B$17,LEN(入力シート!$B$17)-9,1))</f>
        <v/>
      </c>
      <c r="CD25" s="91"/>
      <c r="CE25" s="93" t="str">
        <f>IF(入力シート!$B$17="","",MID(入力シート!$B$17,LEN(入力シート!$B$17)-8,1))</f>
        <v/>
      </c>
      <c r="CF25" s="92"/>
      <c r="CG25" s="93" t="str">
        <f>IF(入力シート!$B$17="","",MID(入力シート!$B$17,LEN(入力シート!$B$17)-7,1))</f>
        <v/>
      </c>
      <c r="CH25" s="93"/>
      <c r="CI25" s="90" t="str">
        <f>IF(入力シート!$B$17="","",MID(入力シート!$B$17,LEN(入力シート!$B$17)-6,1))</f>
        <v/>
      </c>
      <c r="CJ25" s="91"/>
      <c r="CK25" s="93" t="str">
        <f>IF(入力シート!$B$17="","",MID(入力シート!$B$17,LEN(入力シート!$B$17)-5,1))</f>
        <v/>
      </c>
      <c r="CL25" s="92"/>
      <c r="CM25" s="93" t="str">
        <f>IF(入力シート!$B$17="","",MID(入力シート!$B$17,LEN(入力シート!$B$17)-4,1))</f>
        <v/>
      </c>
      <c r="CN25" s="93"/>
      <c r="CO25" s="90" t="str">
        <f>IF(入力シート!$B$17="","",MID(入力シート!$B$17,LEN(入力シート!$B$17)-3,1))</f>
        <v/>
      </c>
      <c r="CP25" s="91"/>
      <c r="CQ25" s="93" t="str">
        <f>IF(入力シート!$B$17="","",MID(入力シート!$B$17,LEN(入力シート!$B$17)-2,1))</f>
        <v/>
      </c>
      <c r="CR25" s="92"/>
      <c r="CS25" s="90" t="str">
        <f>IF(入力シート!$B$17="","",MID(入力シート!$B$17,LEN(入力シート!$B$17)-1,1))</f>
        <v/>
      </c>
      <c r="CT25" s="92"/>
      <c r="CU25" s="93" t="str">
        <f>IF(入力シート!$B$17="","",MID(入力シート!$B$17,LEN(入力シート!$B$17),1))</f>
        <v/>
      </c>
      <c r="CV25" s="91"/>
      <c r="CW25" s="28"/>
    </row>
    <row r="26" spans="1:101" ht="27" customHeight="1" thickBot="1">
      <c r="A26" s="97" t="s">
        <v>33</v>
      </c>
      <c r="B26" s="97"/>
      <c r="C26" s="97"/>
      <c r="D26" s="97"/>
      <c r="E26" s="97"/>
      <c r="F26" s="97"/>
      <c r="G26" s="97"/>
      <c r="H26" s="97"/>
      <c r="I26" s="98" t="s">
        <v>1</v>
      </c>
      <c r="J26" s="98"/>
      <c r="K26" s="85" t="str">
        <f>IF(入力シート!$B$18="","",MID(入力シート!$B$18,LEN(入力シート!$B$18)-10,1))</f>
        <v/>
      </c>
      <c r="L26" s="85"/>
      <c r="M26" s="88" t="str">
        <f>IF(入力シート!$B$18="","",MID(入力シート!$B$18,LEN(入力シート!$B$18)-9,1))</f>
        <v/>
      </c>
      <c r="N26" s="86"/>
      <c r="O26" s="85" t="str">
        <f>IF(入力シート!$B$18="","",MID(入力シート!$B$18,LEN(入力シート!$B$18)-8,1))</f>
        <v/>
      </c>
      <c r="P26" s="89"/>
      <c r="Q26" s="85" t="str">
        <f>IF(入力シート!$B$18="","",MID(入力シート!$B$18,LEN(入力シート!$B$18)-7,1))</f>
        <v/>
      </c>
      <c r="R26" s="85"/>
      <c r="S26" s="88" t="str">
        <f>IF(入力シート!$B$18="","",MID(入力シート!$B$18,LEN(入力シート!$B$18)-6,1))</f>
        <v/>
      </c>
      <c r="T26" s="86"/>
      <c r="U26" s="85" t="str">
        <f>IF(入力シート!$B$18="","",MID(入力シート!$B$18,LEN(入力シート!$B$18)-5,1))</f>
        <v/>
      </c>
      <c r="V26" s="89"/>
      <c r="W26" s="85" t="str">
        <f>IF(入力シート!$B$18="","",MID(入力シート!$B$18,LEN(入力シート!$B$18)-4,1))</f>
        <v/>
      </c>
      <c r="X26" s="85"/>
      <c r="Y26" s="88" t="str">
        <f>IF(入力シート!$B$18="","",MID(入力シート!$B$18,LEN(入力シート!$B$18)-3,1))</f>
        <v/>
      </c>
      <c r="Z26" s="86"/>
      <c r="AA26" s="85" t="str">
        <f>IF(入力シート!$B$18="","",MID(入力シート!$B$18,LEN(入力シート!$B$18)-2,1))</f>
        <v/>
      </c>
      <c r="AB26" s="89"/>
      <c r="AC26" s="88" t="str">
        <f>IF(入力シート!$B$18="","",MID(入力シート!$B$18,LEN(入力シート!$B$18)-1,1))</f>
        <v/>
      </c>
      <c r="AD26" s="89"/>
      <c r="AE26" s="85" t="str">
        <f>IF(入力シート!$B$18="","",MID(入力シート!$B$18,LEN(入力シート!$B$18),1))</f>
        <v/>
      </c>
      <c r="AF26" s="86"/>
      <c r="AG26" s="10"/>
      <c r="AH26" s="27"/>
      <c r="AI26" s="97" t="s">
        <v>33</v>
      </c>
      <c r="AJ26" s="97"/>
      <c r="AK26" s="97"/>
      <c r="AL26" s="97"/>
      <c r="AM26" s="97"/>
      <c r="AN26" s="97"/>
      <c r="AO26" s="97"/>
      <c r="AP26" s="97"/>
      <c r="AQ26" s="98" t="s">
        <v>1</v>
      </c>
      <c r="AR26" s="98"/>
      <c r="AS26" s="85" t="str">
        <f>IF(入力シート!$B$18="","",MID(入力シート!$B$18,LEN(入力シート!$B$18)-10,1))</f>
        <v/>
      </c>
      <c r="AT26" s="85"/>
      <c r="AU26" s="88" t="str">
        <f>IF(入力シート!$B$18="","",MID(入力シート!$B$18,LEN(入力シート!$B$18)-9,1))</f>
        <v/>
      </c>
      <c r="AV26" s="86"/>
      <c r="AW26" s="85" t="str">
        <f>IF(入力シート!$B$18="","",MID(入力シート!$B$18,LEN(入力シート!$B$18)-8,1))</f>
        <v/>
      </c>
      <c r="AX26" s="89"/>
      <c r="AY26" s="85" t="str">
        <f>IF(入力シート!$B$18="","",MID(入力シート!$B$18,LEN(入力シート!$B$18)-7,1))</f>
        <v/>
      </c>
      <c r="AZ26" s="85"/>
      <c r="BA26" s="88" t="str">
        <f>IF(入力シート!$B$18="","",MID(入力シート!$B$18,LEN(入力シート!$B$18)-6,1))</f>
        <v/>
      </c>
      <c r="BB26" s="86"/>
      <c r="BC26" s="85" t="str">
        <f>IF(入力シート!$B$18="","",MID(入力シート!$B$18,LEN(入力シート!$B$18)-5,1))</f>
        <v/>
      </c>
      <c r="BD26" s="89"/>
      <c r="BE26" s="85" t="str">
        <f>IF(入力シート!$B$18="","",MID(入力シート!$B$18,LEN(入力シート!$B$18)-4,1))</f>
        <v/>
      </c>
      <c r="BF26" s="85"/>
      <c r="BG26" s="88" t="str">
        <f>IF(入力シート!$B$18="","",MID(入力シート!$B$18,LEN(入力シート!$B$18)-3,1))</f>
        <v/>
      </c>
      <c r="BH26" s="86"/>
      <c r="BI26" s="85" t="str">
        <f>IF(入力シート!$B$18="","",MID(入力シート!$B$18,LEN(入力シート!$B$18)-2,1))</f>
        <v/>
      </c>
      <c r="BJ26" s="89"/>
      <c r="BK26" s="88" t="str">
        <f>IF(入力シート!$B$18="","",MID(入力シート!$B$18,LEN(入力シート!$B$18)-1,1))</f>
        <v/>
      </c>
      <c r="BL26" s="89"/>
      <c r="BM26" s="85" t="str">
        <f>IF(入力シート!$B$18="","",MID(入力シート!$B$18,LEN(入力シート!$B$18),1))</f>
        <v/>
      </c>
      <c r="BN26" s="86"/>
      <c r="BO26" s="28"/>
      <c r="BP26" s="1"/>
      <c r="BQ26" s="97" t="s">
        <v>33</v>
      </c>
      <c r="BR26" s="97"/>
      <c r="BS26" s="97"/>
      <c r="BT26" s="97"/>
      <c r="BU26" s="97"/>
      <c r="BV26" s="97"/>
      <c r="BW26" s="97"/>
      <c r="BX26" s="97"/>
      <c r="BY26" s="98" t="s">
        <v>1</v>
      </c>
      <c r="BZ26" s="98"/>
      <c r="CA26" s="85" t="str">
        <f>IF(入力シート!$B$18="","",MID(入力シート!$B$18,LEN(入力シート!$B$18)-10,1))</f>
        <v/>
      </c>
      <c r="CB26" s="85"/>
      <c r="CC26" s="88" t="str">
        <f>IF(入力シート!$B$18="","",MID(入力シート!$B$18,LEN(入力シート!$B$18)-9,1))</f>
        <v/>
      </c>
      <c r="CD26" s="86"/>
      <c r="CE26" s="85" t="str">
        <f>IF(入力シート!$B$18="","",MID(入力シート!$B$18,LEN(入力シート!$B$18)-8,1))</f>
        <v/>
      </c>
      <c r="CF26" s="89"/>
      <c r="CG26" s="85" t="str">
        <f>IF(入力シート!$B$18="","",MID(入力シート!$B$18,LEN(入力シート!$B$18)-7,1))</f>
        <v/>
      </c>
      <c r="CH26" s="85"/>
      <c r="CI26" s="88" t="str">
        <f>IF(入力シート!$B$18="","",MID(入力シート!$B$18,LEN(入力シート!$B$18)-6,1))</f>
        <v/>
      </c>
      <c r="CJ26" s="86"/>
      <c r="CK26" s="85" t="str">
        <f>IF(入力シート!$B$18="","",MID(入力シート!$B$18,LEN(入力シート!$B$18)-5,1))</f>
        <v/>
      </c>
      <c r="CL26" s="89"/>
      <c r="CM26" s="85" t="str">
        <f>IF(入力シート!$B$18="","",MID(入力シート!$B$18,LEN(入力シート!$B$18)-4,1))</f>
        <v/>
      </c>
      <c r="CN26" s="85"/>
      <c r="CO26" s="88" t="str">
        <f>IF(入力シート!$B$18="","",MID(入力シート!$B$18,LEN(入力シート!$B$18)-3,1))</f>
        <v/>
      </c>
      <c r="CP26" s="86"/>
      <c r="CQ26" s="85" t="str">
        <f>IF(入力シート!$B$18="","",MID(入力シート!$B$18,LEN(入力シート!$B$18)-2,1))</f>
        <v/>
      </c>
      <c r="CR26" s="89"/>
      <c r="CS26" s="88" t="str">
        <f>IF(入力シート!$B$18="","",MID(入力シート!$B$18,LEN(入力シート!$B$18)-1,1))</f>
        <v/>
      </c>
      <c r="CT26" s="89"/>
      <c r="CU26" s="85" t="str">
        <f>IF(入力シート!$B$18="","",MID(入力シート!$B$18,LEN(入力シート!$B$18),1))</f>
        <v/>
      </c>
      <c r="CV26" s="86"/>
      <c r="CW26" s="28"/>
    </row>
    <row r="27" spans="1:101" ht="27" customHeight="1" thickTop="1" thickBot="1">
      <c r="A27" s="99" t="s">
        <v>34</v>
      </c>
      <c r="B27" s="100"/>
      <c r="C27" s="100"/>
      <c r="D27" s="100"/>
      <c r="E27" s="100"/>
      <c r="F27" s="100"/>
      <c r="G27" s="100"/>
      <c r="H27" s="100"/>
      <c r="I27" s="141" t="s">
        <v>2</v>
      </c>
      <c r="J27" s="141"/>
      <c r="K27" s="83" t="e">
        <f>IF(LEN(入力シート!$B$19)=10,"￥",MID(入力シート!$B$19,LEN(入力シート!$B$19)-10,1))</f>
        <v>#VALUE!</v>
      </c>
      <c r="L27" s="83"/>
      <c r="M27" s="81" t="e">
        <f>IF(LEN(入力シート!$B$19)=9,"￥",MID(入力シート!$B$19,LEN(入力シート!$B$19)-9,1))</f>
        <v>#VALUE!</v>
      </c>
      <c r="N27" s="87"/>
      <c r="O27" s="83" t="e">
        <f>IF(LEN(入力シート!$B$19)=8,"￥",MID(入力シート!$B$19,LEN(入力シート!$B$19)-8,1))</f>
        <v>#VALUE!</v>
      </c>
      <c r="P27" s="82"/>
      <c r="Q27" s="83" t="e">
        <f>IF(LEN(入力シート!$B$19)=7,"￥",MID(入力シート!$B$19,LEN(入力シート!$B$19)-7,1))</f>
        <v>#VALUE!</v>
      </c>
      <c r="R27" s="83"/>
      <c r="S27" s="81" t="e">
        <f>IF(LEN(入力シート!$B$19)=6,"￥",MID(入力シート!$B$19,LEN(入力シート!$B$19)-6,1))</f>
        <v>#VALUE!</v>
      </c>
      <c r="T27" s="87"/>
      <c r="U27" s="83" t="e">
        <f>IF(LEN(入力シート!$B$19)=5,"￥",MID(入力シート!$B$19,LEN(入力シート!$B$19)-5,1))</f>
        <v>#VALUE!</v>
      </c>
      <c r="V27" s="82"/>
      <c r="W27" s="83" t="e">
        <f>IF(LEN(入力シート!$B$19)=4,"￥",MID(入力シート!$B$19,LEN(入力シート!$B$19)-4,1))</f>
        <v>#VALUE!</v>
      </c>
      <c r="X27" s="83"/>
      <c r="Y27" s="81" t="e">
        <f>IF(LEN(入力シート!$B$19)=3,"￥",MID(入力シート!$B$19,LEN(入力シート!$B$19)-3,1))</f>
        <v>#VALUE!</v>
      </c>
      <c r="Z27" s="87"/>
      <c r="AA27" s="83" t="e">
        <f>IF(LEN(入力シート!$B$19)=2,"￥",MID(入力シート!$B$19,LEN(入力シート!$B$19)-2,1))</f>
        <v>#VALUE!</v>
      </c>
      <c r="AB27" s="82"/>
      <c r="AC27" s="81" t="str">
        <f>IF(入力シート!$B$19=0,"",IF(LEN(入力シート!$B$19)=1,"￥",MID(入力シート!$B$19,LEN(入力シート!$B$19)-1,1)))</f>
        <v/>
      </c>
      <c r="AD27" s="82"/>
      <c r="AE27" s="83" t="str">
        <f>IF(入力シート!$B$19=0,"",MID(入力シート!$B$19,LEN(入力シート!$B$19),1))</f>
        <v/>
      </c>
      <c r="AF27" s="84"/>
      <c r="AG27" s="10"/>
      <c r="AH27" s="27"/>
      <c r="AI27" s="99" t="s">
        <v>34</v>
      </c>
      <c r="AJ27" s="100"/>
      <c r="AK27" s="100"/>
      <c r="AL27" s="100"/>
      <c r="AM27" s="100"/>
      <c r="AN27" s="100"/>
      <c r="AO27" s="100"/>
      <c r="AP27" s="100"/>
      <c r="AQ27" s="141" t="s">
        <v>2</v>
      </c>
      <c r="AR27" s="141"/>
      <c r="AS27" s="83" t="e">
        <f>IF(LEN(入力シート!$B$19)=10,"￥",MID(入力シート!$B$19,LEN(入力シート!$B$19)-10,1))</f>
        <v>#VALUE!</v>
      </c>
      <c r="AT27" s="83"/>
      <c r="AU27" s="81" t="e">
        <f>IF(LEN(入力シート!$B$19)=9,"￥",MID(入力シート!$B$19,LEN(入力シート!$B$19)-9,1))</f>
        <v>#VALUE!</v>
      </c>
      <c r="AV27" s="87"/>
      <c r="AW27" s="83" t="e">
        <f>IF(LEN(入力シート!$B$19)=8,"￥",MID(入力シート!$B$19,LEN(入力シート!$B$19)-8,1))</f>
        <v>#VALUE!</v>
      </c>
      <c r="AX27" s="82"/>
      <c r="AY27" s="83" t="e">
        <f>IF(LEN(入力シート!$B$19)=7,"￥",MID(入力シート!$B$19,LEN(入力シート!$B$19)-7,1))</f>
        <v>#VALUE!</v>
      </c>
      <c r="AZ27" s="83"/>
      <c r="BA27" s="81" t="e">
        <f>IF(LEN(入力シート!$B$19)=6,"￥",MID(入力シート!$B$19,LEN(入力シート!$B$19)-6,1))</f>
        <v>#VALUE!</v>
      </c>
      <c r="BB27" s="87"/>
      <c r="BC27" s="83" t="e">
        <f>IF(LEN(入力シート!$B$19)=5,"￥",MID(入力シート!$B$19,LEN(入力シート!$B$19)-5,1))</f>
        <v>#VALUE!</v>
      </c>
      <c r="BD27" s="82"/>
      <c r="BE27" s="83" t="e">
        <f>IF(LEN(入力シート!$B$19)=4,"￥",MID(入力シート!$B$19,LEN(入力シート!$B$19)-4,1))</f>
        <v>#VALUE!</v>
      </c>
      <c r="BF27" s="83"/>
      <c r="BG27" s="81" t="e">
        <f>IF(LEN(入力シート!$B$19)=3,"￥",MID(入力シート!$B$19,LEN(入力シート!$B$19)-3,1))</f>
        <v>#VALUE!</v>
      </c>
      <c r="BH27" s="87"/>
      <c r="BI27" s="83" t="e">
        <f>IF(LEN(入力シート!$B$19)=2,"￥",MID(入力シート!$B$19,LEN(入力シート!$B$19)-2,1))</f>
        <v>#VALUE!</v>
      </c>
      <c r="BJ27" s="82"/>
      <c r="BK27" s="81" t="str">
        <f>IF(入力シート!$B$19=0,"",IF(LEN(入力シート!$B$19)=1,"￥",MID(入力シート!$B$19,LEN(入力シート!$B$19)-1,1)))</f>
        <v/>
      </c>
      <c r="BL27" s="82"/>
      <c r="BM27" s="83" t="str">
        <f>IF(入力シート!$B$19=0,"",MID(入力シート!$B$19,LEN(入力シート!$B$19),1))</f>
        <v/>
      </c>
      <c r="BN27" s="84"/>
      <c r="BO27" s="28"/>
      <c r="BP27" s="1"/>
      <c r="BQ27" s="99" t="s">
        <v>34</v>
      </c>
      <c r="BR27" s="100"/>
      <c r="BS27" s="100"/>
      <c r="BT27" s="100"/>
      <c r="BU27" s="100"/>
      <c r="BV27" s="100"/>
      <c r="BW27" s="100"/>
      <c r="BX27" s="100"/>
      <c r="BY27" s="141" t="s">
        <v>2</v>
      </c>
      <c r="BZ27" s="141"/>
      <c r="CA27" s="83" t="e">
        <f>IF(LEN(入力シート!$B$19)=10,"￥",MID(入力シート!$B$19,LEN(入力シート!$B$19)-10,1))</f>
        <v>#VALUE!</v>
      </c>
      <c r="CB27" s="83"/>
      <c r="CC27" s="81" t="e">
        <f>IF(LEN(入力シート!$B$19)=9,"￥",MID(入力シート!$B$19,LEN(入力シート!$B$19)-9,1))</f>
        <v>#VALUE!</v>
      </c>
      <c r="CD27" s="87"/>
      <c r="CE27" s="83" t="e">
        <f>IF(LEN(入力シート!$B$19)=8,"￥",MID(入力シート!$B$19,LEN(入力シート!$B$19)-8,1))</f>
        <v>#VALUE!</v>
      </c>
      <c r="CF27" s="82"/>
      <c r="CG27" s="83" t="e">
        <f>IF(LEN(入力シート!$B$19)=7,"￥",MID(入力シート!$B$19,LEN(入力シート!$B$19)-7,1))</f>
        <v>#VALUE!</v>
      </c>
      <c r="CH27" s="83"/>
      <c r="CI27" s="81" t="e">
        <f>IF(LEN(入力シート!$B$19)=6,"￥",MID(入力シート!$B$19,LEN(入力シート!$B$19)-6,1))</f>
        <v>#VALUE!</v>
      </c>
      <c r="CJ27" s="87"/>
      <c r="CK27" s="83" t="e">
        <f>IF(LEN(入力シート!$B$19)=5,"￥",MID(入力シート!$B$19,LEN(入力シート!$B$19)-5,1))</f>
        <v>#VALUE!</v>
      </c>
      <c r="CL27" s="82"/>
      <c r="CM27" s="83" t="e">
        <f>IF(LEN(入力シート!$B$19)=4,"￥",MID(入力シート!$B$19,LEN(入力シート!$B$19)-4,1))</f>
        <v>#VALUE!</v>
      </c>
      <c r="CN27" s="83"/>
      <c r="CO27" s="81" t="e">
        <f>IF(LEN(入力シート!$B$19)=3,"￥",MID(入力シート!$B$19,LEN(入力シート!$B$19)-3,1))</f>
        <v>#VALUE!</v>
      </c>
      <c r="CP27" s="87"/>
      <c r="CQ27" s="83" t="e">
        <f>IF(LEN(入力シート!$B$19)=2,"￥",MID(入力シート!$B$19,LEN(入力シート!$B$19)-2,1))</f>
        <v>#VALUE!</v>
      </c>
      <c r="CR27" s="82"/>
      <c r="CS27" s="81" t="str">
        <f>IF(入力シート!$B$19=0,"",IF(LEN(入力シート!$B$19)=1,"￥",MID(入力シート!$B$19,LEN(入力シート!$B$19)-1,1)))</f>
        <v/>
      </c>
      <c r="CT27" s="82"/>
      <c r="CU27" s="83" t="str">
        <f>IF(入力シート!$B$19=0,"",MID(入力シート!$B$19,LEN(入力シート!$B$19),1))</f>
        <v/>
      </c>
      <c r="CV27" s="84"/>
      <c r="CW27" s="28"/>
    </row>
    <row r="28" spans="1:101" ht="18" customHeight="1" thickTop="1">
      <c r="A28" s="146" t="s">
        <v>35</v>
      </c>
      <c r="B28" s="146"/>
      <c r="C28" s="146"/>
      <c r="D28" s="146"/>
      <c r="E28" s="146"/>
      <c r="F28" s="192">
        <f>入力シート!B20</f>
        <v>0</v>
      </c>
      <c r="G28" s="190"/>
      <c r="H28" s="189" t="s">
        <v>36</v>
      </c>
      <c r="I28" s="189"/>
      <c r="J28" s="190">
        <f>入力シート!B21</f>
        <v>0</v>
      </c>
      <c r="K28" s="190"/>
      <c r="L28" s="189" t="s">
        <v>37</v>
      </c>
      <c r="M28" s="189"/>
      <c r="N28" s="188">
        <f>入力シート!B22</f>
        <v>0</v>
      </c>
      <c r="O28" s="188"/>
      <c r="P28" s="186" t="s">
        <v>40</v>
      </c>
      <c r="Q28" s="187"/>
      <c r="R28" s="136" t="s">
        <v>41</v>
      </c>
      <c r="S28" s="137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0"/>
      <c r="AH28" s="27"/>
      <c r="AI28" s="133" t="s">
        <v>35</v>
      </c>
      <c r="AJ28" s="133"/>
      <c r="AK28" s="133"/>
      <c r="AL28" s="133"/>
      <c r="AM28" s="133"/>
      <c r="AN28" s="134">
        <f>F28</f>
        <v>0</v>
      </c>
      <c r="AO28" s="135"/>
      <c r="AP28" s="114" t="s">
        <v>36</v>
      </c>
      <c r="AQ28" s="114"/>
      <c r="AR28" s="135">
        <f>J28</f>
        <v>0</v>
      </c>
      <c r="AS28" s="135"/>
      <c r="AT28" s="114" t="s">
        <v>37</v>
      </c>
      <c r="AU28" s="114"/>
      <c r="AV28" s="115">
        <f>N28</f>
        <v>0</v>
      </c>
      <c r="AW28" s="115"/>
      <c r="AX28" s="116" t="s">
        <v>40</v>
      </c>
      <c r="AY28" s="117"/>
      <c r="AZ28" s="136" t="s">
        <v>41</v>
      </c>
      <c r="BA28" s="137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28"/>
      <c r="BP28" s="1"/>
      <c r="BQ28" s="146" t="s">
        <v>35</v>
      </c>
      <c r="BR28" s="146"/>
      <c r="BS28" s="146"/>
      <c r="BT28" s="146"/>
      <c r="BU28" s="146"/>
      <c r="BV28" s="134">
        <f>AN28</f>
        <v>0</v>
      </c>
      <c r="BW28" s="135"/>
      <c r="BX28" s="114" t="s">
        <v>36</v>
      </c>
      <c r="BY28" s="114"/>
      <c r="BZ28" s="135">
        <f>AR28</f>
        <v>0</v>
      </c>
      <c r="CA28" s="135"/>
      <c r="CB28" s="114" t="s">
        <v>37</v>
      </c>
      <c r="CC28" s="114"/>
      <c r="CD28" s="115">
        <f>AV28</f>
        <v>0</v>
      </c>
      <c r="CE28" s="115"/>
      <c r="CF28" s="116" t="s">
        <v>40</v>
      </c>
      <c r="CG28" s="117"/>
      <c r="CH28" s="136" t="s">
        <v>41</v>
      </c>
      <c r="CI28" s="137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28"/>
    </row>
    <row r="29" spans="1:101" ht="18.75" customHeight="1">
      <c r="A29" s="13"/>
      <c r="B29" s="13"/>
      <c r="C29" s="13"/>
      <c r="D29" s="13"/>
      <c r="E29" s="13"/>
      <c r="F29" s="14"/>
      <c r="G29" s="14"/>
      <c r="H29" s="13"/>
      <c r="I29" s="13"/>
      <c r="J29" s="13"/>
      <c r="K29" s="13"/>
      <c r="L29" s="13"/>
      <c r="M29" s="13"/>
      <c r="N29" s="23"/>
      <c r="O29" s="23"/>
      <c r="P29" s="24"/>
      <c r="Q29" s="25"/>
      <c r="R29" s="138"/>
      <c r="S29" s="139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0"/>
      <c r="AH29" s="27"/>
      <c r="AI29" s="95" t="s">
        <v>43</v>
      </c>
      <c r="AJ29" s="95"/>
      <c r="AK29" s="95"/>
      <c r="AL29" s="95"/>
      <c r="AM29" s="95"/>
      <c r="AN29" s="118" t="s">
        <v>44</v>
      </c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85"/>
      <c r="BA29" s="139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28"/>
      <c r="BP29" s="1"/>
      <c r="BQ29" s="119" t="s">
        <v>47</v>
      </c>
      <c r="BR29" s="120"/>
      <c r="BS29" s="120"/>
      <c r="BT29" s="120"/>
      <c r="BU29" s="120"/>
      <c r="BV29" s="142" t="s">
        <v>79</v>
      </c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38"/>
      <c r="CI29" s="139"/>
      <c r="CJ29" s="131"/>
      <c r="CK29" s="131"/>
      <c r="CL29" s="131"/>
      <c r="CM29" s="131"/>
      <c r="CN29" s="131"/>
      <c r="CO29" s="131"/>
      <c r="CP29" s="131"/>
      <c r="CQ29" s="131"/>
      <c r="CR29" s="131"/>
      <c r="CS29" s="131"/>
      <c r="CT29" s="131"/>
      <c r="CU29" s="131"/>
      <c r="CV29" s="131"/>
      <c r="CW29" s="28"/>
    </row>
    <row r="30" spans="1:101" ht="12" customHeight="1">
      <c r="A30" s="13"/>
      <c r="B30" s="13"/>
      <c r="C30" s="13"/>
      <c r="D30" s="13"/>
      <c r="E30" s="13"/>
      <c r="F30" s="14"/>
      <c r="G30" s="14"/>
      <c r="H30" s="13"/>
      <c r="I30" s="13"/>
      <c r="J30" s="13"/>
      <c r="K30" s="13"/>
      <c r="L30" s="13"/>
      <c r="M30" s="13"/>
      <c r="N30" s="23"/>
      <c r="O30" s="23"/>
      <c r="P30" s="24"/>
      <c r="Q30" s="25"/>
      <c r="R30" s="138"/>
      <c r="S30" s="139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0"/>
      <c r="AH30" s="27"/>
      <c r="AI30" s="95"/>
      <c r="AJ30" s="95"/>
      <c r="AK30" s="95"/>
      <c r="AL30" s="95"/>
      <c r="AM30" s="95"/>
      <c r="AN30" s="118" t="s">
        <v>29</v>
      </c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85"/>
      <c r="BA30" s="139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1"/>
      <c r="BM30" s="131"/>
      <c r="BN30" s="131"/>
      <c r="BO30" s="28"/>
      <c r="BP30" s="1"/>
      <c r="BQ30" s="120"/>
      <c r="BR30" s="120"/>
      <c r="BS30" s="120"/>
      <c r="BT30" s="120"/>
      <c r="BU30" s="120"/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38"/>
      <c r="CI30" s="139"/>
      <c r="CJ30" s="131"/>
      <c r="CK30" s="131"/>
      <c r="CL30" s="131"/>
      <c r="CM30" s="131"/>
      <c r="CN30" s="131"/>
      <c r="CO30" s="131"/>
      <c r="CP30" s="131"/>
      <c r="CQ30" s="131"/>
      <c r="CR30" s="131"/>
      <c r="CS30" s="131"/>
      <c r="CT30" s="131"/>
      <c r="CU30" s="131"/>
      <c r="CV30" s="131"/>
      <c r="CW30" s="28"/>
    </row>
    <row r="31" spans="1:101" ht="6" customHeight="1">
      <c r="A31" s="13"/>
      <c r="B31" s="13"/>
      <c r="C31" s="13"/>
      <c r="D31" s="13"/>
      <c r="E31" s="13"/>
      <c r="F31" s="14"/>
      <c r="G31" s="14"/>
      <c r="H31" s="13"/>
      <c r="I31" s="13"/>
      <c r="J31" s="13"/>
      <c r="K31" s="13"/>
      <c r="L31" s="13"/>
      <c r="M31" s="13"/>
      <c r="N31" s="23"/>
      <c r="O31" s="23"/>
      <c r="P31" s="24"/>
      <c r="Q31" s="25"/>
      <c r="R31" s="138"/>
      <c r="S31" s="139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0"/>
      <c r="AH31" s="27"/>
      <c r="AI31" s="95"/>
      <c r="AJ31" s="95"/>
      <c r="AK31" s="95"/>
      <c r="AL31" s="95"/>
      <c r="AM31" s="95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85"/>
      <c r="BA31" s="139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28"/>
      <c r="BP31" s="1"/>
      <c r="BQ31" s="121" t="s">
        <v>45</v>
      </c>
      <c r="BR31" s="122"/>
      <c r="BS31" s="122"/>
      <c r="BT31" s="122"/>
      <c r="BU31" s="123"/>
      <c r="BV31" s="144" t="s">
        <v>46</v>
      </c>
      <c r="BW31" s="145"/>
      <c r="BX31" s="145"/>
      <c r="BY31" s="145"/>
      <c r="BZ31" s="145"/>
      <c r="CA31" s="145"/>
      <c r="CB31" s="145"/>
      <c r="CC31" s="145"/>
      <c r="CD31" s="145"/>
      <c r="CE31" s="145"/>
      <c r="CF31" s="145"/>
      <c r="CG31" s="145"/>
      <c r="CH31" s="138"/>
      <c r="CI31" s="139"/>
      <c r="CJ31" s="131"/>
      <c r="CK31" s="131"/>
      <c r="CL31" s="131"/>
      <c r="CM31" s="131"/>
      <c r="CN31" s="131"/>
      <c r="CO31" s="131"/>
      <c r="CP31" s="131"/>
      <c r="CQ31" s="131"/>
      <c r="CR31" s="131"/>
      <c r="CS31" s="131"/>
      <c r="CT31" s="131"/>
      <c r="CU31" s="131"/>
      <c r="CV31" s="131"/>
      <c r="CW31" s="28"/>
    </row>
    <row r="32" spans="1:101" ht="6" customHeight="1">
      <c r="A32" s="13"/>
      <c r="B32" s="13"/>
      <c r="C32" s="13"/>
      <c r="D32" s="13"/>
      <c r="E32" s="13"/>
      <c r="F32" s="14"/>
      <c r="G32" s="14"/>
      <c r="H32" s="13"/>
      <c r="I32" s="13"/>
      <c r="J32" s="13"/>
      <c r="K32" s="13"/>
      <c r="L32" s="13"/>
      <c r="M32" s="13"/>
      <c r="N32" s="23"/>
      <c r="O32" s="23"/>
      <c r="P32" s="24"/>
      <c r="Q32" s="25"/>
      <c r="R32" s="138"/>
      <c r="S32" s="139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0"/>
      <c r="AH32" s="27"/>
      <c r="AI32" s="13"/>
      <c r="AJ32" s="13"/>
      <c r="AK32" s="13"/>
      <c r="AL32" s="13"/>
      <c r="AM32" s="13"/>
      <c r="AN32" s="14"/>
      <c r="AO32" s="14"/>
      <c r="AP32" s="13"/>
      <c r="AQ32" s="13"/>
      <c r="AR32" s="13"/>
      <c r="AS32" s="13"/>
      <c r="AT32" s="13"/>
      <c r="AU32" s="13"/>
      <c r="AV32" s="23"/>
      <c r="AW32" s="23"/>
      <c r="AX32" s="24"/>
      <c r="AY32" s="25"/>
      <c r="AZ32" s="138"/>
      <c r="BA32" s="139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28"/>
      <c r="BP32" s="1"/>
      <c r="BQ32" s="124"/>
      <c r="BR32" s="125"/>
      <c r="BS32" s="125"/>
      <c r="BT32" s="125"/>
      <c r="BU32" s="126"/>
      <c r="BV32" s="145"/>
      <c r="BW32" s="145"/>
      <c r="BX32" s="145"/>
      <c r="BY32" s="145"/>
      <c r="BZ32" s="145"/>
      <c r="CA32" s="145"/>
      <c r="CB32" s="145"/>
      <c r="CC32" s="145"/>
      <c r="CD32" s="145"/>
      <c r="CE32" s="145"/>
      <c r="CF32" s="145"/>
      <c r="CG32" s="145"/>
      <c r="CH32" s="138"/>
      <c r="CI32" s="139"/>
      <c r="CJ32" s="131"/>
      <c r="CK32" s="131"/>
      <c r="CL32" s="131"/>
      <c r="CM32" s="131"/>
      <c r="CN32" s="131"/>
      <c r="CO32" s="131"/>
      <c r="CP32" s="131"/>
      <c r="CQ32" s="131"/>
      <c r="CR32" s="131"/>
      <c r="CS32" s="131"/>
      <c r="CT32" s="131"/>
      <c r="CU32" s="131"/>
      <c r="CV32" s="131"/>
      <c r="CW32" s="28"/>
    </row>
    <row r="33" spans="1:101" ht="12.75" customHeight="1">
      <c r="A33" s="191" t="s">
        <v>42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39"/>
      <c r="S33" s="139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0"/>
      <c r="AH33" s="27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9"/>
      <c r="AZ33" s="139"/>
      <c r="BA33" s="139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  <c r="BM33" s="131"/>
      <c r="BN33" s="131"/>
      <c r="BO33" s="28"/>
      <c r="BP33" s="1"/>
      <c r="BQ33" s="124"/>
      <c r="BR33" s="125"/>
      <c r="BS33" s="125"/>
      <c r="BT33" s="125"/>
      <c r="BU33" s="126"/>
      <c r="BV33" s="145"/>
      <c r="BW33" s="145"/>
      <c r="BX33" s="145"/>
      <c r="BY33" s="145"/>
      <c r="BZ33" s="145"/>
      <c r="CA33" s="145"/>
      <c r="CB33" s="145"/>
      <c r="CC33" s="145"/>
      <c r="CD33" s="145"/>
      <c r="CE33" s="145"/>
      <c r="CF33" s="145"/>
      <c r="CG33" s="145"/>
      <c r="CH33" s="139"/>
      <c r="CI33" s="139"/>
      <c r="CJ33" s="131"/>
      <c r="CK33" s="131"/>
      <c r="CL33" s="131"/>
      <c r="CM33" s="131"/>
      <c r="CN33" s="131"/>
      <c r="CO33" s="131"/>
      <c r="CP33" s="131"/>
      <c r="CQ33" s="131"/>
      <c r="CR33" s="131"/>
      <c r="CS33" s="131"/>
      <c r="CT33" s="131"/>
      <c r="CU33" s="131"/>
      <c r="CV33" s="131"/>
      <c r="CW33" s="28"/>
    </row>
    <row r="34" spans="1:101" ht="6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139"/>
      <c r="S34" s="139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0"/>
      <c r="AH34" s="27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139"/>
      <c r="BA34" s="139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28"/>
      <c r="BP34" s="1"/>
      <c r="BQ34" s="127"/>
      <c r="BR34" s="128"/>
      <c r="BS34" s="128"/>
      <c r="BT34" s="128"/>
      <c r="BU34" s="129"/>
      <c r="BV34" s="145"/>
      <c r="BW34" s="145"/>
      <c r="BX34" s="145"/>
      <c r="BY34" s="145"/>
      <c r="BZ34" s="145"/>
      <c r="CA34" s="145"/>
      <c r="CB34" s="145"/>
      <c r="CC34" s="145"/>
      <c r="CD34" s="145"/>
      <c r="CE34" s="145"/>
      <c r="CF34" s="145"/>
      <c r="CG34" s="145"/>
      <c r="CH34" s="139"/>
      <c r="CI34" s="139"/>
      <c r="CJ34" s="131"/>
      <c r="CK34" s="131"/>
      <c r="CL34" s="131"/>
      <c r="CM34" s="131"/>
      <c r="CN34" s="131"/>
      <c r="CO34" s="131"/>
      <c r="CP34" s="131"/>
      <c r="CQ34" s="131"/>
      <c r="CR34" s="131"/>
      <c r="CS34" s="131"/>
      <c r="CT34" s="131"/>
      <c r="CU34" s="131"/>
      <c r="CV34" s="131"/>
      <c r="CW34" s="28"/>
    </row>
    <row r="35" spans="1:101" ht="24.9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40"/>
      <c r="S35" s="140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0"/>
      <c r="AH35" s="27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40"/>
      <c r="BA35" s="140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28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40"/>
      <c r="CI35" s="140"/>
      <c r="CJ35" s="132"/>
      <c r="CK35" s="132"/>
      <c r="CL35" s="132"/>
      <c r="CM35" s="132"/>
      <c r="CN35" s="132"/>
      <c r="CO35" s="132"/>
      <c r="CP35" s="132"/>
      <c r="CQ35" s="132"/>
      <c r="CR35" s="132"/>
      <c r="CS35" s="132"/>
      <c r="CT35" s="132"/>
      <c r="CU35" s="132"/>
      <c r="CV35" s="132"/>
      <c r="CW35" s="28"/>
    </row>
    <row r="36" spans="1:101" ht="32.25" customHeight="1">
      <c r="A36" s="37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29"/>
      <c r="AI36" s="51" t="s">
        <v>77</v>
      </c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1"/>
      <c r="BP36" s="30"/>
      <c r="BQ36" s="51" t="s">
        <v>53</v>
      </c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1"/>
    </row>
  </sheetData>
  <sheetProtection password="CC7F" sheet="1" scenarios="1" selectLockedCells="1"/>
  <protectedRanges>
    <protectedRange sqref="R20:CO22" name="範囲2"/>
  </protectedRanges>
  <mergeCells count="323">
    <mergeCell ref="AZ20:AZ22"/>
    <mergeCell ref="BE20:BE22"/>
    <mergeCell ref="A8:AF8"/>
    <mergeCell ref="AM17:BE17"/>
    <mergeCell ref="AF20:AF22"/>
    <mergeCell ref="Z20:AA22"/>
    <mergeCell ref="AB20:AB22"/>
    <mergeCell ref="AC20:AE22"/>
    <mergeCell ref="BD20:BD22"/>
    <mergeCell ref="BA19:BN19"/>
    <mergeCell ref="AQ25:AR25"/>
    <mergeCell ref="AS25:AT25"/>
    <mergeCell ref="AI10:BN10"/>
    <mergeCell ref="BF17:BN17"/>
    <mergeCell ref="AI23:AP24"/>
    <mergeCell ref="AQ23:AR24"/>
    <mergeCell ref="AI19:AZ19"/>
    <mergeCell ref="AU24:AV24"/>
    <mergeCell ref="AW24:AX24"/>
    <mergeCell ref="AY24:AZ24"/>
    <mergeCell ref="AP5:AQ5"/>
    <mergeCell ref="AV6:BN6"/>
    <mergeCell ref="AV7:BN7"/>
    <mergeCell ref="A27:H27"/>
    <mergeCell ref="BL15:BN15"/>
    <mergeCell ref="AI16:AL16"/>
    <mergeCell ref="AM16:BE16"/>
    <mergeCell ref="S19:AF19"/>
    <mergeCell ref="U20:U22"/>
    <mergeCell ref="X20:X22"/>
    <mergeCell ref="I20:I22"/>
    <mergeCell ref="AI1:AN1"/>
    <mergeCell ref="AI4:AN4"/>
    <mergeCell ref="AI5:AN5"/>
    <mergeCell ref="AI6:AU6"/>
    <mergeCell ref="AT5:BE5"/>
    <mergeCell ref="AI7:AU7"/>
    <mergeCell ref="AI8:BN8"/>
    <mergeCell ref="AI9:BN9"/>
    <mergeCell ref="AP4:AQ4"/>
    <mergeCell ref="A14:AC15"/>
    <mergeCell ref="A11:AF13"/>
    <mergeCell ref="AI11:BN13"/>
    <mergeCell ref="AI14:BK15"/>
    <mergeCell ref="BL14:BN14"/>
    <mergeCell ref="A19:R19"/>
    <mergeCell ref="BF16:BN16"/>
    <mergeCell ref="AI17:AL18"/>
    <mergeCell ref="A1:F1"/>
    <mergeCell ref="A4:F4"/>
    <mergeCell ref="A6:M6"/>
    <mergeCell ref="A7:M7"/>
    <mergeCell ref="A5:F5"/>
    <mergeCell ref="N7:AF7"/>
    <mergeCell ref="N6:AF6"/>
    <mergeCell ref="L5:Y5"/>
    <mergeCell ref="H4:I4"/>
    <mergeCell ref="H5:I5"/>
    <mergeCell ref="A9:AF9"/>
    <mergeCell ref="A17:D18"/>
    <mergeCell ref="E17:W17"/>
    <mergeCell ref="X17:AF17"/>
    <mergeCell ref="A16:D16"/>
    <mergeCell ref="E16:W16"/>
    <mergeCell ref="X16:AF16"/>
    <mergeCell ref="A10:AF10"/>
    <mergeCell ref="AD14:AF14"/>
    <mergeCell ref="AD15:AF15"/>
    <mergeCell ref="I23:J24"/>
    <mergeCell ref="W20:W22"/>
    <mergeCell ref="A25:H25"/>
    <mergeCell ref="I25:J25"/>
    <mergeCell ref="A23:H24"/>
    <mergeCell ref="S24:T24"/>
    <mergeCell ref="K24:L24"/>
    <mergeCell ref="M24:N24"/>
    <mergeCell ref="O24:P24"/>
    <mergeCell ref="S20:S22"/>
    <mergeCell ref="H28:I28"/>
    <mergeCell ref="J28:K28"/>
    <mergeCell ref="T28:AF35"/>
    <mergeCell ref="A26:H26"/>
    <mergeCell ref="A33:Q33"/>
    <mergeCell ref="A28:E28"/>
    <mergeCell ref="F28:G28"/>
    <mergeCell ref="I26:J26"/>
    <mergeCell ref="I27:J27"/>
    <mergeCell ref="K26:L26"/>
    <mergeCell ref="L28:M28"/>
    <mergeCell ref="R28:S35"/>
    <mergeCell ref="K25:L25"/>
    <mergeCell ref="M25:N25"/>
    <mergeCell ref="O25:P25"/>
    <mergeCell ref="Q25:R25"/>
    <mergeCell ref="S26:T26"/>
    <mergeCell ref="M26:N26"/>
    <mergeCell ref="BG20:BG22"/>
    <mergeCell ref="BH20:BI22"/>
    <mergeCell ref="BJ20:BJ22"/>
    <mergeCell ref="Q24:R24"/>
    <mergeCell ref="P28:Q28"/>
    <mergeCell ref="N28:O28"/>
    <mergeCell ref="Y20:Y22"/>
    <mergeCell ref="T20:T22"/>
    <mergeCell ref="V20:V22"/>
    <mergeCell ref="AI25:AP25"/>
    <mergeCell ref="AW27:AX27"/>
    <mergeCell ref="AY27:AZ27"/>
    <mergeCell ref="BK20:BM22"/>
    <mergeCell ref="BN20:BN22"/>
    <mergeCell ref="BI26:BJ26"/>
    <mergeCell ref="BK26:BL26"/>
    <mergeCell ref="BM26:BN26"/>
    <mergeCell ref="BK25:BL25"/>
    <mergeCell ref="BM25:BN25"/>
    <mergeCell ref="BF20:BF22"/>
    <mergeCell ref="AR28:AS28"/>
    <mergeCell ref="AT28:AU28"/>
    <mergeCell ref="AQ27:AR27"/>
    <mergeCell ref="AI26:AP26"/>
    <mergeCell ref="AQ26:AR26"/>
    <mergeCell ref="BG26:BH26"/>
    <mergeCell ref="AU26:AV26"/>
    <mergeCell ref="AW26:AX26"/>
    <mergeCell ref="AS26:AT26"/>
    <mergeCell ref="AU27:AV27"/>
    <mergeCell ref="BA24:BB24"/>
    <mergeCell ref="BA20:BA22"/>
    <mergeCell ref="BB20:BB22"/>
    <mergeCell ref="BC20:BC22"/>
    <mergeCell ref="BC24:BD24"/>
    <mergeCell ref="AV28:AW28"/>
    <mergeCell ref="AX28:AY28"/>
    <mergeCell ref="AZ28:BA35"/>
    <mergeCell ref="AN29:AY29"/>
    <mergeCell ref="AP28:AQ28"/>
    <mergeCell ref="BQ1:BV1"/>
    <mergeCell ref="BQ4:BV4"/>
    <mergeCell ref="BQ6:CC6"/>
    <mergeCell ref="BQ9:CV9"/>
    <mergeCell ref="BX4:BY4"/>
    <mergeCell ref="BQ5:BV5"/>
    <mergeCell ref="BX5:BY5"/>
    <mergeCell ref="CD6:CV6"/>
    <mergeCell ref="BQ7:CC7"/>
    <mergeCell ref="CD7:CV7"/>
    <mergeCell ref="BQ8:CV8"/>
    <mergeCell ref="CT15:CV15"/>
    <mergeCell ref="BQ10:CV10"/>
    <mergeCell ref="BQ11:CV13"/>
    <mergeCell ref="BQ14:CS15"/>
    <mergeCell ref="CT14:CV14"/>
    <mergeCell ref="BQ16:BT16"/>
    <mergeCell ref="BU16:CM16"/>
    <mergeCell ref="CN16:CV16"/>
    <mergeCell ref="BQ17:BT18"/>
    <mergeCell ref="BU17:CM17"/>
    <mergeCell ref="CN17:CV17"/>
    <mergeCell ref="BQ19:CH19"/>
    <mergeCell ref="CI19:CV19"/>
    <mergeCell ref="BY20:BY22"/>
    <mergeCell ref="CH20:CH22"/>
    <mergeCell ref="CR20:CR22"/>
    <mergeCell ref="CS20:CU22"/>
    <mergeCell ref="CN20:CN22"/>
    <mergeCell ref="CI20:CI22"/>
    <mergeCell ref="CJ20:CJ22"/>
    <mergeCell ref="CV20:CV22"/>
    <mergeCell ref="CU25:CV25"/>
    <mergeCell ref="CS24:CT24"/>
    <mergeCell ref="CU24:CV24"/>
    <mergeCell ref="CE25:CF25"/>
    <mergeCell ref="CG25:CH25"/>
    <mergeCell ref="CI25:CJ25"/>
    <mergeCell ref="CK25:CL25"/>
    <mergeCell ref="CM25:CN25"/>
    <mergeCell ref="BQ25:BX25"/>
    <mergeCell ref="BY25:BZ25"/>
    <mergeCell ref="CO25:CP25"/>
    <mergeCell ref="CQ25:CR25"/>
    <mergeCell ref="CI24:CJ24"/>
    <mergeCell ref="CK24:CL24"/>
    <mergeCell ref="CM24:CN24"/>
    <mergeCell ref="CO24:CP24"/>
    <mergeCell ref="CQ24:CR24"/>
    <mergeCell ref="CC25:CD25"/>
    <mergeCell ref="CH28:CI35"/>
    <mergeCell ref="CJ28:CV35"/>
    <mergeCell ref="BQ27:BX27"/>
    <mergeCell ref="BY27:BZ27"/>
    <mergeCell ref="BV29:CG30"/>
    <mergeCell ref="BV31:CG34"/>
    <mergeCell ref="BQ28:BU28"/>
    <mergeCell ref="BV28:BW28"/>
    <mergeCell ref="BX28:BY28"/>
    <mergeCell ref="BZ28:CA28"/>
    <mergeCell ref="CB28:CC28"/>
    <mergeCell ref="CD28:CE28"/>
    <mergeCell ref="CF28:CG28"/>
    <mergeCell ref="AI29:AM31"/>
    <mergeCell ref="AN30:AY31"/>
    <mergeCell ref="BQ29:BU30"/>
    <mergeCell ref="BQ31:BU34"/>
    <mergeCell ref="BB28:BN35"/>
    <mergeCell ref="AI28:AM28"/>
    <mergeCell ref="AN28:AO28"/>
    <mergeCell ref="CB5:CQ5"/>
    <mergeCell ref="R20:R22"/>
    <mergeCell ref="AQ20:AQ22"/>
    <mergeCell ref="CO20:CO22"/>
    <mergeCell ref="CP20:CQ22"/>
    <mergeCell ref="CE24:CF24"/>
    <mergeCell ref="CG24:CH24"/>
    <mergeCell ref="CM20:CM22"/>
    <mergeCell ref="CL20:CL22"/>
    <mergeCell ref="CK20:CK22"/>
    <mergeCell ref="U26:V26"/>
    <mergeCell ref="W26:X26"/>
    <mergeCell ref="O26:P26"/>
    <mergeCell ref="Q26:R26"/>
    <mergeCell ref="Y24:Z24"/>
    <mergeCell ref="AA24:AB24"/>
    <mergeCell ref="Y26:Z26"/>
    <mergeCell ref="AC24:AD24"/>
    <mergeCell ref="S25:T25"/>
    <mergeCell ref="U25:V25"/>
    <mergeCell ref="W25:X25"/>
    <mergeCell ref="Y25:Z25"/>
    <mergeCell ref="U24:V24"/>
    <mergeCell ref="W24:X24"/>
    <mergeCell ref="AC26:AD26"/>
    <mergeCell ref="AA26:AB26"/>
    <mergeCell ref="AE26:AF26"/>
    <mergeCell ref="K27:L27"/>
    <mergeCell ref="M27:N27"/>
    <mergeCell ref="O27:P27"/>
    <mergeCell ref="Q27:R27"/>
    <mergeCell ref="S27:T27"/>
    <mergeCell ref="U27:V27"/>
    <mergeCell ref="W27:X27"/>
    <mergeCell ref="Y27:Z27"/>
    <mergeCell ref="AA27:AB27"/>
    <mergeCell ref="AC27:AD27"/>
    <mergeCell ref="AE27:AF27"/>
    <mergeCell ref="AS24:AT24"/>
    <mergeCell ref="AS27:AT27"/>
    <mergeCell ref="AA25:AB25"/>
    <mergeCell ref="AC25:AD25"/>
    <mergeCell ref="AE25:AF25"/>
    <mergeCell ref="AE24:AF24"/>
    <mergeCell ref="AI27:AP27"/>
    <mergeCell ref="BE24:BF24"/>
    <mergeCell ref="BG24:BH24"/>
    <mergeCell ref="BI24:BJ24"/>
    <mergeCell ref="AU25:AV25"/>
    <mergeCell ref="AW25:AX25"/>
    <mergeCell ref="AY25:AZ25"/>
    <mergeCell ref="BI25:BJ25"/>
    <mergeCell ref="BA25:BB25"/>
    <mergeCell ref="BC25:BD25"/>
    <mergeCell ref="BE25:BF25"/>
    <mergeCell ref="BA27:BB27"/>
    <mergeCell ref="BC27:BD27"/>
    <mergeCell ref="BE27:BF27"/>
    <mergeCell ref="BG27:BH27"/>
    <mergeCell ref="BG25:BH25"/>
    <mergeCell ref="AY26:AZ26"/>
    <mergeCell ref="BA26:BB26"/>
    <mergeCell ref="BC26:BD26"/>
    <mergeCell ref="BE26:BF26"/>
    <mergeCell ref="BI27:BJ27"/>
    <mergeCell ref="BK27:BL27"/>
    <mergeCell ref="BM27:BN27"/>
    <mergeCell ref="CA24:CB24"/>
    <mergeCell ref="CA26:CB26"/>
    <mergeCell ref="BQ23:BX24"/>
    <mergeCell ref="BY23:BZ24"/>
    <mergeCell ref="BK24:BL24"/>
    <mergeCell ref="BM24:BN24"/>
    <mergeCell ref="BQ26:BX26"/>
    <mergeCell ref="BY26:BZ26"/>
    <mergeCell ref="CA25:CB25"/>
    <mergeCell ref="CC24:CD24"/>
    <mergeCell ref="CS26:CT26"/>
    <mergeCell ref="CE26:CF26"/>
    <mergeCell ref="CG26:CH26"/>
    <mergeCell ref="CI26:CJ26"/>
    <mergeCell ref="CK26:CL26"/>
    <mergeCell ref="CC26:CD26"/>
    <mergeCell ref="CS25:CT25"/>
    <mergeCell ref="CK27:CL27"/>
    <mergeCell ref="CM27:CN27"/>
    <mergeCell ref="CO27:CP27"/>
    <mergeCell ref="CQ27:CR27"/>
    <mergeCell ref="CM26:CN26"/>
    <mergeCell ref="CO26:CP26"/>
    <mergeCell ref="CQ26:CR26"/>
    <mergeCell ref="AO20:AP21"/>
    <mergeCell ref="AR20:AS21"/>
    <mergeCell ref="CS27:CT27"/>
    <mergeCell ref="CU27:CV27"/>
    <mergeCell ref="CU26:CV26"/>
    <mergeCell ref="CA27:CB27"/>
    <mergeCell ref="CC27:CD27"/>
    <mergeCell ref="CE27:CF27"/>
    <mergeCell ref="CG27:CH27"/>
    <mergeCell ref="CI27:CJ27"/>
    <mergeCell ref="AU20:AV21"/>
    <mergeCell ref="AX20:AY21"/>
    <mergeCell ref="A20:B21"/>
    <mergeCell ref="D20:E21"/>
    <mergeCell ref="G20:H21"/>
    <mergeCell ref="J20:K21"/>
    <mergeCell ref="M20:N21"/>
    <mergeCell ref="P20:Q21"/>
    <mergeCell ref="AI20:AJ21"/>
    <mergeCell ref="AL20:AM21"/>
    <mergeCell ref="CC20:CD21"/>
    <mergeCell ref="CF20:CG21"/>
    <mergeCell ref="BQ20:BR21"/>
    <mergeCell ref="BT20:BU21"/>
    <mergeCell ref="BW20:BX21"/>
    <mergeCell ref="BZ20:CA21"/>
  </mergeCells>
  <phoneticPr fontId="3"/>
  <pageMargins left="0" right="0" top="0" bottom="0" header="0.51181102362204722" footer="0.51181102362204722"/>
  <pageSetup paperSize="9" scale="104" orientation="landscape" r:id="rId1"/>
  <headerFooter alignWithMargins="0"/>
  <ignoredErrors>
    <ignoredError sqref="I25:I27 I23 AQ23 AQ25:AQ27 BY23 BY25:BY2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納付書</vt:lpstr>
      <vt:lpstr>申告区分</vt:lpstr>
    </vt:vector>
  </TitlesOfParts>
  <Company>小牧市役所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小牧市役所</dc:creator>
  <cp:lastModifiedBy>小牧市役所</cp:lastModifiedBy>
  <cp:lastPrinted>2012-03-15T06:03:26Z</cp:lastPrinted>
  <dcterms:created xsi:type="dcterms:W3CDTF">2012-03-06T05:57:14Z</dcterms:created>
  <dcterms:modified xsi:type="dcterms:W3CDTF">2024-09-13T04:00:29Z</dcterms:modified>
</cp:coreProperties>
</file>